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2120" windowHeight="9120" activeTab="2"/>
  </bookViews>
  <sheets>
    <sheet name="present-dim" sheetId="2" r:id="rId1"/>
    <sheet name="truth-dim" sheetId="4" r:id="rId2"/>
    <sheet name="dim" sheetId="5" r:id="rId3"/>
  </sheets>
  <definedNames>
    <definedName name="_xlnm._FilterDatabase" localSheetId="1" hidden="1">'truth-dim'!$O$22</definedName>
  </definedNames>
  <calcPr calcId="145621" calcMode="manual" iterate="1" iterateCount="1"/>
</workbook>
</file>

<file path=xl/calcChain.xml><?xml version="1.0" encoding="utf-8"?>
<calcChain xmlns="http://schemas.openxmlformats.org/spreadsheetml/2006/main">
  <c r="F22" i="4" l="1"/>
  <c r="AE7" i="4" l="1"/>
  <c r="J3" i="4" l="1"/>
  <c r="Q2" i="4"/>
  <c r="U2" i="4" s="1"/>
  <c r="P2" i="4"/>
  <c r="O2" i="4"/>
  <c r="N2" i="4"/>
  <c r="M2" i="4"/>
  <c r="L2" i="4"/>
  <c r="K2" i="4"/>
  <c r="J2" i="4"/>
  <c r="I2" i="4"/>
  <c r="H2" i="4"/>
  <c r="G2" i="4"/>
  <c r="F2" i="4"/>
  <c r="E2" i="4"/>
  <c r="D2" i="4"/>
  <c r="Q3" i="4"/>
  <c r="U3" i="4" s="1"/>
  <c r="P3" i="4"/>
  <c r="O3" i="4"/>
  <c r="N3" i="4"/>
  <c r="M3" i="4"/>
  <c r="L3" i="4"/>
  <c r="K3" i="4"/>
  <c r="I3" i="4"/>
  <c r="H3" i="4"/>
  <c r="G3" i="4"/>
  <c r="F3" i="4"/>
  <c r="E3" i="4"/>
  <c r="D3" i="4"/>
  <c r="Q4" i="4"/>
  <c r="U4" i="4" s="1"/>
  <c r="P4" i="4"/>
  <c r="O4" i="4"/>
  <c r="N4" i="4"/>
  <c r="M4" i="4"/>
  <c r="L4" i="4"/>
  <c r="K4" i="4"/>
  <c r="J4" i="4"/>
  <c r="I4" i="4"/>
  <c r="H4" i="4"/>
  <c r="G4" i="4"/>
  <c r="F4" i="4"/>
  <c r="E4" i="4"/>
  <c r="D4" i="4"/>
  <c r="Q5" i="4"/>
  <c r="U5" i="4" s="1"/>
  <c r="P5" i="4"/>
  <c r="O5" i="4"/>
  <c r="N5" i="4"/>
  <c r="M5" i="4"/>
  <c r="L5" i="4"/>
  <c r="K5" i="4"/>
  <c r="J5" i="4"/>
  <c r="I5" i="4"/>
  <c r="H5" i="4"/>
  <c r="G5" i="4"/>
  <c r="F5" i="4"/>
  <c r="E5" i="4"/>
  <c r="D5" i="4"/>
  <c r="Q6" i="4"/>
  <c r="U6" i="4" s="1"/>
  <c r="P6" i="4"/>
  <c r="O6" i="4"/>
  <c r="N6" i="4"/>
  <c r="M6" i="4"/>
  <c r="L6" i="4"/>
  <c r="K6" i="4"/>
  <c r="J6" i="4"/>
  <c r="I6" i="4"/>
  <c r="H6" i="4"/>
  <c r="G6" i="4"/>
  <c r="F6" i="4"/>
  <c r="E6" i="4"/>
  <c r="D6" i="4"/>
  <c r="Q7" i="4"/>
  <c r="U7" i="4" s="1"/>
  <c r="P7" i="4"/>
  <c r="O7" i="4"/>
  <c r="N7" i="4"/>
  <c r="M7" i="4"/>
  <c r="L7" i="4"/>
  <c r="K7" i="4"/>
  <c r="J7" i="4"/>
  <c r="I7" i="4"/>
  <c r="H7" i="4"/>
  <c r="G7" i="4"/>
  <c r="F7" i="4"/>
  <c r="E7" i="4"/>
  <c r="D7" i="4"/>
  <c r="Q8" i="4"/>
  <c r="U8" i="4" s="1"/>
  <c r="P8" i="4"/>
  <c r="O8" i="4"/>
  <c r="N8" i="4"/>
  <c r="M8" i="4"/>
  <c r="L8" i="4"/>
  <c r="K8" i="4"/>
  <c r="J8" i="4"/>
  <c r="I8" i="4"/>
  <c r="H8" i="4"/>
  <c r="G8" i="4"/>
  <c r="F8" i="4"/>
  <c r="E8" i="4"/>
  <c r="D8" i="4"/>
  <c r="Q9" i="4"/>
  <c r="U9" i="4" s="1"/>
  <c r="P9" i="4"/>
  <c r="O9" i="4"/>
  <c r="N9" i="4"/>
  <c r="M9" i="4"/>
  <c r="L9" i="4"/>
  <c r="K9" i="4"/>
  <c r="J9" i="4"/>
  <c r="I9" i="4"/>
  <c r="H9" i="4"/>
  <c r="G9" i="4"/>
  <c r="F9" i="4"/>
  <c r="E9" i="4"/>
  <c r="D9" i="4"/>
  <c r="Q10" i="4"/>
  <c r="U10" i="4" s="1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Q11" i="4"/>
  <c r="U11" i="4" s="1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Q12" i="4"/>
  <c r="U12" i="4" s="1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Q13" i="4"/>
  <c r="U13" i="4" s="1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Q15" i="4"/>
  <c r="U15" i="4" s="1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Q16" i="4"/>
  <c r="U16" i="4" s="1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2" i="4"/>
  <c r="C3" i="4"/>
  <c r="C4" i="4"/>
  <c r="C5" i="4"/>
  <c r="C6" i="4"/>
  <c r="C7" i="4"/>
  <c r="C8" i="4"/>
  <c r="C9" i="4"/>
  <c r="C10" i="4"/>
  <c r="C11" i="4"/>
  <c r="C12" i="4"/>
  <c r="C13" i="4"/>
  <c r="C15" i="4"/>
  <c r="C16" i="4" l="1"/>
  <c r="AJ15" i="4" l="1"/>
  <c r="AI15" i="4"/>
  <c r="AH15" i="4"/>
  <c r="AG15" i="4"/>
  <c r="AF15" i="4"/>
  <c r="AD15" i="4"/>
  <c r="AC15" i="4"/>
  <c r="AB15" i="4"/>
  <c r="AA15" i="4"/>
  <c r="Z15" i="4"/>
  <c r="Y15" i="4"/>
  <c r="X15" i="4"/>
  <c r="W15" i="4"/>
  <c r="V15" i="4"/>
  <c r="AJ14" i="4"/>
  <c r="AI14" i="4"/>
  <c r="AH14" i="4"/>
  <c r="AG14" i="4"/>
  <c r="AF14" i="4"/>
  <c r="AD14" i="4"/>
  <c r="AC14" i="4"/>
  <c r="AB14" i="4"/>
  <c r="AA14" i="4"/>
  <c r="Z14" i="4"/>
  <c r="Y14" i="4"/>
  <c r="X14" i="4"/>
  <c r="W14" i="4"/>
  <c r="V14" i="4"/>
  <c r="AJ13" i="4"/>
  <c r="AI13" i="4"/>
  <c r="AH13" i="4"/>
  <c r="AG13" i="4"/>
  <c r="AF13" i="4"/>
  <c r="AD13" i="4"/>
  <c r="AC13" i="4"/>
  <c r="AB13" i="4"/>
  <c r="AA13" i="4"/>
  <c r="Z13" i="4"/>
  <c r="Y13" i="4"/>
  <c r="X13" i="4"/>
  <c r="W13" i="4"/>
  <c r="V13" i="4"/>
  <c r="AJ12" i="4"/>
  <c r="AI12" i="4"/>
  <c r="AH12" i="4"/>
  <c r="AG12" i="4"/>
  <c r="AF12" i="4"/>
  <c r="AD12" i="4"/>
  <c r="AC12" i="4"/>
  <c r="AB12" i="4"/>
  <c r="AA12" i="4"/>
  <c r="Z12" i="4"/>
  <c r="Y12" i="4"/>
  <c r="X12" i="4"/>
  <c r="W12" i="4"/>
  <c r="V12" i="4"/>
  <c r="AJ11" i="4"/>
  <c r="AI11" i="4"/>
  <c r="AH11" i="4"/>
  <c r="AG11" i="4"/>
  <c r="AF11" i="4"/>
  <c r="AD11" i="4"/>
  <c r="AC11" i="4"/>
  <c r="AB11" i="4"/>
  <c r="AA11" i="4"/>
  <c r="Z11" i="4"/>
  <c r="Y11" i="4"/>
  <c r="X11" i="4"/>
  <c r="W11" i="4"/>
  <c r="V11" i="4"/>
  <c r="AJ10" i="4"/>
  <c r="AI10" i="4"/>
  <c r="AH10" i="4"/>
  <c r="AG10" i="4"/>
  <c r="AF10" i="4"/>
  <c r="AD10" i="4"/>
  <c r="AC10" i="4"/>
  <c r="AB10" i="4"/>
  <c r="AA10" i="4"/>
  <c r="Z10" i="4"/>
  <c r="Y10" i="4"/>
  <c r="X10" i="4"/>
  <c r="W10" i="4"/>
  <c r="V10" i="4"/>
  <c r="AJ9" i="4"/>
  <c r="AI9" i="4"/>
  <c r="AH9" i="4"/>
  <c r="AG9" i="4"/>
  <c r="AF9" i="4"/>
  <c r="AD9" i="4"/>
  <c r="AC9" i="4"/>
  <c r="AB9" i="4"/>
  <c r="AA9" i="4"/>
  <c r="Z9" i="4"/>
  <c r="Y9" i="4"/>
  <c r="X9" i="4"/>
  <c r="W9" i="4"/>
  <c r="V9" i="4"/>
  <c r="AJ8" i="4"/>
  <c r="AI8" i="4"/>
  <c r="AH8" i="4"/>
  <c r="AG8" i="4"/>
  <c r="AF8" i="4"/>
  <c r="AD8" i="4"/>
  <c r="AC8" i="4"/>
  <c r="AB8" i="4"/>
  <c r="AA8" i="4"/>
  <c r="Z8" i="4"/>
  <c r="Y8" i="4"/>
  <c r="X8" i="4"/>
  <c r="W8" i="4"/>
  <c r="V8" i="4"/>
  <c r="AJ7" i="4"/>
  <c r="AI7" i="4"/>
  <c r="AH7" i="4"/>
  <c r="AG7" i="4"/>
  <c r="AF7" i="4"/>
  <c r="AD7" i="4"/>
  <c r="AC7" i="4"/>
  <c r="AB7" i="4"/>
  <c r="AA7" i="4"/>
  <c r="Z7" i="4"/>
  <c r="Y7" i="4"/>
  <c r="X7" i="4"/>
  <c r="W7" i="4"/>
  <c r="V7" i="4"/>
  <c r="AJ6" i="4"/>
  <c r="AI6" i="4"/>
  <c r="AH6" i="4"/>
  <c r="AG6" i="4"/>
  <c r="AF6" i="4"/>
  <c r="AD6" i="4"/>
  <c r="AC6" i="4"/>
  <c r="AB6" i="4"/>
  <c r="AA6" i="4"/>
  <c r="Z6" i="4"/>
  <c r="Y6" i="4"/>
  <c r="X6" i="4"/>
  <c r="W6" i="4"/>
  <c r="V6" i="4"/>
  <c r="AJ5" i="4"/>
  <c r="AI5" i="4"/>
  <c r="AH5" i="4"/>
  <c r="AG5" i="4"/>
  <c r="AF5" i="4"/>
  <c r="AD5" i="4"/>
  <c r="AC5" i="4"/>
  <c r="AB5" i="4"/>
  <c r="AA5" i="4"/>
  <c r="Z5" i="4"/>
  <c r="Y5" i="4"/>
  <c r="X5" i="4"/>
  <c r="W5" i="4"/>
  <c r="V5" i="4"/>
  <c r="AJ4" i="4"/>
  <c r="AI4" i="4"/>
  <c r="AH4" i="4"/>
  <c r="AG4" i="4"/>
  <c r="AF4" i="4"/>
  <c r="AD4" i="4"/>
  <c r="AC4" i="4"/>
  <c r="AB4" i="4"/>
  <c r="AA4" i="4"/>
  <c r="Z4" i="4"/>
  <c r="Y4" i="4"/>
  <c r="X4" i="4"/>
  <c r="W4" i="4"/>
  <c r="V4" i="4"/>
  <c r="AJ3" i="4"/>
  <c r="AI3" i="4"/>
  <c r="AH3" i="4"/>
  <c r="AG3" i="4"/>
  <c r="AF3" i="4"/>
  <c r="AD3" i="4"/>
  <c r="AC3" i="4"/>
  <c r="AB3" i="4"/>
  <c r="AA3" i="4"/>
  <c r="Z3" i="4"/>
  <c r="Y3" i="4"/>
  <c r="X3" i="4"/>
  <c r="W3" i="4"/>
  <c r="V3" i="4"/>
  <c r="AJ2" i="4"/>
  <c r="AI2" i="4"/>
  <c r="AH2" i="4"/>
  <c r="AG2" i="4"/>
  <c r="AF2" i="4"/>
  <c r="AD2" i="4"/>
  <c r="AC2" i="4"/>
  <c r="AB2" i="4"/>
  <c r="AA2" i="4"/>
  <c r="Z2" i="4"/>
  <c r="Y2" i="4"/>
  <c r="X2" i="4"/>
  <c r="W2" i="4"/>
  <c r="V2" i="4"/>
  <c r="AJ16" i="4"/>
  <c r="AI16" i="4"/>
  <c r="AH16" i="4"/>
  <c r="AG16" i="4"/>
  <c r="AF16" i="4"/>
  <c r="AD16" i="4"/>
  <c r="AC16" i="4"/>
  <c r="AB16" i="4"/>
  <c r="AA16" i="4"/>
  <c r="Z16" i="4"/>
  <c r="Y16" i="4"/>
  <c r="X16" i="4"/>
  <c r="W16" i="4"/>
  <c r="V16" i="4"/>
  <c r="AE2" i="4"/>
  <c r="AE3" i="4"/>
  <c r="AE4" i="4"/>
  <c r="AE5" i="4"/>
  <c r="AE6" i="4"/>
  <c r="AE8" i="4"/>
  <c r="AE9" i="4"/>
  <c r="AE10" i="4"/>
  <c r="AE11" i="4"/>
  <c r="AE12" i="4"/>
  <c r="AE13" i="4"/>
  <c r="AE14" i="4"/>
  <c r="AE15" i="4"/>
  <c r="AE16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U14" i="4" s="1"/>
  <c r="A1" i="2"/>
  <c r="B1" i="2"/>
  <c r="C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L21" i="2"/>
  <c r="L22" i="2"/>
</calcChain>
</file>

<file path=xl/sharedStrings.xml><?xml version="1.0" encoding="utf-8"?>
<sst xmlns="http://schemas.openxmlformats.org/spreadsheetml/2006/main" count="95" uniqueCount="50">
  <si>
    <t>x</t>
  </si>
  <si>
    <t>B-series</t>
  </si>
  <si>
    <t>Time theory:</t>
  </si>
  <si>
    <t>Distance</t>
  </si>
  <si>
    <t>Ferenc ANDRÁS 2017</t>
  </si>
  <si>
    <t>t-Time</t>
  </si>
  <si>
    <r>
      <rPr>
        <sz val="10"/>
        <rFont val="Calibri"/>
        <family val="2"/>
        <charset val="238"/>
      </rPr>
      <t>τ</t>
    </r>
    <r>
      <rPr>
        <sz val="10"/>
        <rFont val="Arial"/>
        <family val="2"/>
        <charset val="238"/>
      </rPr>
      <t>-Time</t>
    </r>
  </si>
  <si>
    <t>white</t>
  </si>
  <si>
    <t>:=</t>
  </si>
  <si>
    <t>future</t>
  </si>
  <si>
    <t>red</t>
  </si>
  <si>
    <t>present</t>
  </si>
  <si>
    <t>black</t>
  </si>
  <si>
    <t>past</t>
  </si>
  <si>
    <r>
      <t xml:space="preserve">Press the </t>
    </r>
    <r>
      <rPr>
        <b/>
        <sz val="10"/>
        <rFont val="Arial"/>
        <family val="2"/>
        <charset val="238"/>
      </rPr>
      <t>F9</t>
    </r>
    <r>
      <rPr>
        <sz val="10"/>
        <rFont val="Arial"/>
      </rPr>
      <t xml:space="preserve"> button on a pc!</t>
    </r>
  </si>
  <si>
    <t xml:space="preserve"> </t>
  </si>
  <si>
    <t>in the model.</t>
  </si>
  <si>
    <t>is</t>
  </si>
  <si>
    <t>=</t>
  </si>
  <si>
    <t>The positon of the object at</t>
  </si>
  <si>
    <t>INPUT</t>
  </si>
  <si>
    <t>.</t>
  </si>
  <si>
    <t>Presently the object position is</t>
  </si>
  <si>
    <t>The time is</t>
  </si>
  <si>
    <t xml:space="preserve"> x</t>
  </si>
  <si>
    <t>A-series</t>
  </si>
  <si>
    <t>A</t>
  </si>
  <si>
    <t>B</t>
  </si>
  <si>
    <t>An object existence in one dimensional time-space.</t>
  </si>
  <si>
    <t>It does not move, it stands.</t>
  </si>
  <si>
    <t>Going forward.</t>
  </si>
  <si>
    <t>Turn back.</t>
  </si>
  <si>
    <t>Going backwards.</t>
  </si>
  <si>
    <t>Location</t>
  </si>
  <si>
    <t>time</t>
  </si>
  <si>
    <t>quantity</t>
  </si>
  <si>
    <t>physical objects</t>
  </si>
  <si>
    <t>number</t>
  </si>
  <si>
    <t>perdurantism</t>
  </si>
  <si>
    <t>endurantism</t>
  </si>
  <si>
    <t>B series</t>
  </si>
  <si>
    <t>A series</t>
  </si>
  <si>
    <t>Time</t>
  </si>
  <si>
    <t>Truth</t>
  </si>
  <si>
    <t>Everyday life</t>
  </si>
  <si>
    <t>Dimension / Mode of existence</t>
  </si>
  <si>
    <t>Internal ontology</t>
  </si>
  <si>
    <t>External ontology</t>
  </si>
  <si>
    <t>Quantity</t>
  </si>
  <si>
    <t>numeral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</si>
</sst>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11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textRotation="90"/>
    </xf>
    <xf numFmtId="0" fontId="7" fillId="0" borderId="0" xfId="0" applyFont="1"/>
    <xf numFmtId="0" fontId="7" fillId="0" borderId="0" xfId="0" applyFont="1" applyAlignment="1">
      <alignment textRotation="90"/>
    </xf>
    <xf numFmtId="0" fontId="8" fillId="2" borderId="0" xfId="0" applyFont="1" applyFill="1"/>
    <xf numFmtId="0" fontId="9" fillId="2" borderId="0" xfId="0" applyFont="1" applyFill="1"/>
    <xf numFmtId="0" fontId="0" fillId="0" borderId="0" xfId="0" quotePrefix="1" applyAlignment="1">
      <alignment horizontal="center"/>
    </xf>
    <xf numFmtId="0" fontId="10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0" xfId="0" applyFill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</cellXfs>
  <cellStyles count="2">
    <cellStyle name="Hivatkozás" xfId="1" builtinId="8"/>
    <cellStyle name="Normál" xfId="0" builtinId="0"/>
  </cellStyles>
  <dxfs count="69"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ill>
        <patternFill patternType="solid">
          <bgColor indexed="48"/>
        </patternFill>
      </fill>
    </dxf>
    <dxf>
      <fill>
        <patternFill patternType="solid">
          <bgColor indexed="48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2"/>
  <sheetViews>
    <sheetView workbookViewId="0">
      <selection activeCell="AA29" sqref="AA29"/>
    </sheetView>
  </sheetViews>
  <sheetFormatPr defaultRowHeight="12.5" x14ac:dyDescent="0.25"/>
  <cols>
    <col min="1" max="1" width="12.26953125" customWidth="1"/>
    <col min="5" max="5" width="5.81640625" customWidth="1"/>
    <col min="6" max="6" width="2.54296875" customWidth="1"/>
    <col min="7" max="13" width="2.7265625" customWidth="1"/>
    <col min="14" max="14" width="2.54296875" customWidth="1"/>
    <col min="15" max="19" width="2.7265625" customWidth="1"/>
    <col min="20" max="21" width="2.81640625" customWidth="1"/>
    <col min="22" max="23" width="2.7265625" customWidth="1"/>
    <col min="24" max="24" width="2.81640625" customWidth="1"/>
    <col min="25" max="25" width="8.453125" customWidth="1"/>
  </cols>
  <sheetData>
    <row r="1" spans="1:25" x14ac:dyDescent="0.25">
      <c r="A1" s="2">
        <f ca="1">IF(B1&lt;15,B1+1,1)</f>
        <v>1</v>
      </c>
      <c r="B1" s="2">
        <f ca="1">A1</f>
        <v>1</v>
      </c>
      <c r="C1" s="2">
        <f ca="1">18-A1</f>
        <v>17</v>
      </c>
      <c r="G1" t="s">
        <v>28</v>
      </c>
      <c r="Y1" s="10" t="s">
        <v>4</v>
      </c>
    </row>
    <row r="2" spans="1:25" x14ac:dyDescent="0.25">
      <c r="A2" s="2" t="s">
        <v>2</v>
      </c>
      <c r="B2" s="2" t="s">
        <v>1</v>
      </c>
      <c r="C2" s="2" t="s">
        <v>25</v>
      </c>
      <c r="D2" s="1"/>
      <c r="E2" s="1" t="s">
        <v>5</v>
      </c>
      <c r="F2" s="1"/>
      <c r="G2" s="1"/>
      <c r="H2" s="1"/>
      <c r="I2" s="1"/>
      <c r="J2" s="1"/>
      <c r="Y2" s="3"/>
    </row>
    <row r="3" spans="1:25" x14ac:dyDescent="0.25">
      <c r="A3" s="2"/>
      <c r="B3">
        <v>15</v>
      </c>
      <c r="C3" s="1" t="str">
        <f ca="1">IF(B3&lt;$B$1,"past",IF(B3=$B$1,"present","future") )</f>
        <v>future</v>
      </c>
      <c r="D3" s="1"/>
      <c r="E3" s="23">
        <v>15</v>
      </c>
      <c r="F3" s="5"/>
      <c r="G3" s="1"/>
      <c r="H3" s="1"/>
      <c r="I3" s="1"/>
      <c r="J3" s="1"/>
      <c r="P3" t="s">
        <v>0</v>
      </c>
      <c r="T3" s="8"/>
      <c r="X3" s="8"/>
      <c r="Y3" s="8" t="s">
        <v>32</v>
      </c>
    </row>
    <row r="4" spans="1:25" x14ac:dyDescent="0.25">
      <c r="A4" s="2"/>
      <c r="B4">
        <v>14</v>
      </c>
      <c r="C4" s="1" t="str">
        <f t="shared" ref="C4:C17" ca="1" si="0">IF(B4&lt;$B$1,"past",IF(B4=$B$1,"present","future") )</f>
        <v>future</v>
      </c>
      <c r="D4" s="1"/>
      <c r="E4" s="23">
        <v>14</v>
      </c>
      <c r="F4" s="5"/>
      <c r="G4" s="1"/>
      <c r="H4" s="1"/>
      <c r="I4" s="1"/>
      <c r="J4" s="1"/>
      <c r="Q4" t="s">
        <v>0</v>
      </c>
      <c r="U4" s="8"/>
      <c r="W4" s="8"/>
      <c r="Y4" s="8" t="s">
        <v>32</v>
      </c>
    </row>
    <row r="5" spans="1:25" x14ac:dyDescent="0.25">
      <c r="A5" s="2"/>
      <c r="B5">
        <v>13</v>
      </c>
      <c r="C5" s="1" t="str">
        <f t="shared" ca="1" si="0"/>
        <v>future</v>
      </c>
      <c r="D5" s="1"/>
      <c r="E5" s="23">
        <v>13</v>
      </c>
      <c r="F5" s="5"/>
      <c r="G5" s="1"/>
      <c r="H5" s="1"/>
      <c r="I5" s="1"/>
      <c r="J5" s="1"/>
      <c r="R5" t="s">
        <v>0</v>
      </c>
      <c r="V5" s="8"/>
      <c r="Y5" s="8" t="s">
        <v>32</v>
      </c>
    </row>
    <row r="6" spans="1:25" x14ac:dyDescent="0.25">
      <c r="B6">
        <v>12</v>
      </c>
      <c r="C6" s="1" t="str">
        <f t="shared" ca="1" si="0"/>
        <v>future</v>
      </c>
      <c r="D6" s="1"/>
      <c r="E6" s="23">
        <v>12</v>
      </c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t="s">
        <v>0</v>
      </c>
      <c r="U6" s="8"/>
      <c r="Y6" s="8" t="s">
        <v>31</v>
      </c>
    </row>
    <row r="7" spans="1:25" x14ac:dyDescent="0.25">
      <c r="B7">
        <v>11</v>
      </c>
      <c r="C7" s="1" t="str">
        <f t="shared" ca="1" si="0"/>
        <v>future</v>
      </c>
      <c r="E7" s="23">
        <v>11</v>
      </c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t="s">
        <v>0</v>
      </c>
      <c r="Y7" t="s">
        <v>30</v>
      </c>
    </row>
    <row r="8" spans="1:25" x14ac:dyDescent="0.25">
      <c r="B8">
        <v>10</v>
      </c>
      <c r="C8" s="1" t="str">
        <f t="shared" ca="1" si="0"/>
        <v>future</v>
      </c>
      <c r="E8" s="23">
        <v>10</v>
      </c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0</v>
      </c>
      <c r="Y8" t="s">
        <v>30</v>
      </c>
    </row>
    <row r="9" spans="1:25" x14ac:dyDescent="0.25">
      <c r="B9">
        <v>9</v>
      </c>
      <c r="C9" s="1" t="str">
        <f t="shared" ca="1" si="0"/>
        <v>future</v>
      </c>
      <c r="E9" s="23">
        <v>9</v>
      </c>
      <c r="F9" s="5"/>
      <c r="G9" s="4"/>
      <c r="H9" s="4"/>
      <c r="I9" s="4"/>
      <c r="J9" s="4"/>
      <c r="K9" s="4"/>
      <c r="L9" s="4"/>
      <c r="M9" s="4"/>
      <c r="N9" s="4"/>
      <c r="O9" s="4"/>
      <c r="P9" s="4" t="s">
        <v>0</v>
      </c>
      <c r="Q9" s="4"/>
      <c r="Y9" t="s">
        <v>29</v>
      </c>
    </row>
    <row r="10" spans="1:25" x14ac:dyDescent="0.25">
      <c r="B10">
        <v>8</v>
      </c>
      <c r="C10" s="1" t="str">
        <f t="shared" ca="1" si="0"/>
        <v>future</v>
      </c>
      <c r="E10" s="23">
        <v>8</v>
      </c>
      <c r="F10" s="5"/>
      <c r="G10" s="4"/>
      <c r="H10" s="4"/>
      <c r="I10" s="4"/>
      <c r="J10" s="4"/>
      <c r="K10" s="4"/>
      <c r="L10" s="4" t="s">
        <v>15</v>
      </c>
      <c r="M10" s="4"/>
      <c r="N10" s="4"/>
      <c r="O10" s="4"/>
      <c r="P10" s="4" t="s">
        <v>0</v>
      </c>
      <c r="Q10" s="4"/>
      <c r="Y10" t="s">
        <v>29</v>
      </c>
    </row>
    <row r="11" spans="1:25" x14ac:dyDescent="0.25">
      <c r="B11">
        <v>7</v>
      </c>
      <c r="C11" s="1" t="str">
        <f t="shared" ca="1" si="0"/>
        <v>future</v>
      </c>
      <c r="E11" s="23">
        <v>7</v>
      </c>
      <c r="F11" s="5"/>
      <c r="G11" s="4"/>
      <c r="H11" s="4"/>
      <c r="I11" s="4"/>
      <c r="J11" s="4"/>
      <c r="K11" s="4" t="s">
        <v>15</v>
      </c>
      <c r="L11" s="4"/>
      <c r="M11" s="4" t="s">
        <v>15</v>
      </c>
      <c r="N11" s="4"/>
      <c r="O11" s="4"/>
      <c r="P11" s="9" t="s">
        <v>0</v>
      </c>
      <c r="Q11" s="9"/>
      <c r="Y11" t="s">
        <v>29</v>
      </c>
    </row>
    <row r="12" spans="1:25" x14ac:dyDescent="0.25">
      <c r="B12">
        <v>6</v>
      </c>
      <c r="C12" s="1" t="str">
        <f t="shared" ca="1" si="0"/>
        <v>future</v>
      </c>
      <c r="E12" s="23">
        <v>6</v>
      </c>
      <c r="F12" s="5"/>
      <c r="G12" s="4"/>
      <c r="H12" s="4"/>
      <c r="I12" s="4"/>
      <c r="J12" s="4"/>
      <c r="K12" s="4"/>
      <c r="L12" s="4"/>
      <c r="M12" s="4" t="s">
        <v>15</v>
      </c>
      <c r="N12" s="4" t="s">
        <v>15</v>
      </c>
      <c r="O12" s="9" t="s">
        <v>0</v>
      </c>
      <c r="P12" s="9"/>
      <c r="Q12" s="4"/>
      <c r="Y12" t="s">
        <v>30</v>
      </c>
    </row>
    <row r="13" spans="1:25" x14ac:dyDescent="0.25">
      <c r="B13">
        <v>5</v>
      </c>
      <c r="C13" s="1" t="str">
        <f t="shared" ca="1" si="0"/>
        <v>future</v>
      </c>
      <c r="E13" s="23">
        <v>5</v>
      </c>
      <c r="F13" s="5"/>
      <c r="G13" s="4"/>
      <c r="H13" s="4"/>
      <c r="I13" s="4"/>
      <c r="J13" s="4"/>
      <c r="K13" s="4" t="s">
        <v>15</v>
      </c>
      <c r="L13" s="4" t="s">
        <v>15</v>
      </c>
      <c r="M13" s="4"/>
      <c r="N13" s="4" t="s">
        <v>0</v>
      </c>
      <c r="O13" s="9"/>
      <c r="P13" s="4"/>
      <c r="Q13" s="4"/>
      <c r="Y13" t="s">
        <v>30</v>
      </c>
    </row>
    <row r="14" spans="1:25" x14ac:dyDescent="0.25">
      <c r="B14">
        <v>4</v>
      </c>
      <c r="C14" s="1" t="str">
        <f t="shared" ca="1" si="0"/>
        <v>future</v>
      </c>
      <c r="E14" s="23">
        <v>4</v>
      </c>
      <c r="F14" s="5"/>
      <c r="G14" s="4"/>
      <c r="H14" s="4"/>
      <c r="I14" s="4"/>
      <c r="J14" s="4"/>
      <c r="K14" s="4"/>
      <c r="L14" s="4"/>
      <c r="M14" s="4" t="s">
        <v>24</v>
      </c>
      <c r="N14" s="4"/>
      <c r="O14" s="4"/>
      <c r="P14" s="4"/>
      <c r="Q14" s="4"/>
      <c r="Y14" t="s">
        <v>29</v>
      </c>
    </row>
    <row r="15" spans="1:25" x14ac:dyDescent="0.25">
      <c r="B15">
        <v>3</v>
      </c>
      <c r="C15" s="1" t="str">
        <f t="shared" ca="1" si="0"/>
        <v>future</v>
      </c>
      <c r="E15" s="23">
        <v>3</v>
      </c>
      <c r="F15" s="5"/>
      <c r="G15" s="4"/>
      <c r="H15" s="4"/>
      <c r="I15" s="4"/>
      <c r="J15" s="4"/>
      <c r="K15" s="4"/>
      <c r="L15" s="4"/>
      <c r="M15" s="21" t="s">
        <v>0</v>
      </c>
      <c r="N15" s="4"/>
      <c r="O15" s="4"/>
      <c r="P15" s="4"/>
      <c r="Q15" s="4"/>
      <c r="Y15" t="s">
        <v>29</v>
      </c>
    </row>
    <row r="16" spans="1:25" x14ac:dyDescent="0.25">
      <c r="B16">
        <v>2</v>
      </c>
      <c r="C16" s="1" t="str">
        <f t="shared" ca="1" si="0"/>
        <v>future</v>
      </c>
      <c r="E16" s="23">
        <v>2</v>
      </c>
      <c r="F16" s="5"/>
      <c r="G16" s="4"/>
      <c r="H16" s="4"/>
      <c r="I16" s="4"/>
      <c r="J16" s="4"/>
      <c r="K16" s="4"/>
      <c r="L16" s="4" t="s">
        <v>0</v>
      </c>
      <c r="M16" s="4"/>
      <c r="N16" s="4"/>
      <c r="O16" s="4"/>
      <c r="P16" s="4"/>
      <c r="Q16" s="4"/>
      <c r="Y16" t="s">
        <v>30</v>
      </c>
    </row>
    <row r="17" spans="1:25" ht="13" thickBot="1" x14ac:dyDescent="0.3">
      <c r="B17">
        <v>1</v>
      </c>
      <c r="C17" s="1" t="str">
        <f t="shared" ca="1" si="0"/>
        <v>present</v>
      </c>
      <c r="E17" s="23">
        <v>1</v>
      </c>
      <c r="F17" s="6"/>
      <c r="G17" s="7"/>
      <c r="H17" s="7"/>
      <c r="I17" s="7"/>
      <c r="J17" s="7"/>
      <c r="K17" s="7" t="s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t="s">
        <v>30</v>
      </c>
    </row>
    <row r="18" spans="1:25" ht="13" thickTop="1" x14ac:dyDescent="0.25">
      <c r="F18" s="22">
        <f ca="1">INDIRECT("F"&amp;$C$1)</f>
        <v>0</v>
      </c>
      <c r="G18" s="22">
        <f ca="1">INDIRECT("G"&amp;$C$1)</f>
        <v>0</v>
      </c>
      <c r="H18" s="22">
        <f ca="1">INDIRECT("H"&amp;$C$1)</f>
        <v>0</v>
      </c>
      <c r="I18" s="22">
        <f ca="1">INDIRECT("I"&amp;$C$1)</f>
        <v>0</v>
      </c>
      <c r="J18" s="22">
        <f ca="1">INDIRECT("J"&amp;$C$1)</f>
        <v>0</v>
      </c>
      <c r="K18" s="22" t="str">
        <f ca="1">INDIRECT("K"&amp;$C$1)</f>
        <v>x</v>
      </c>
      <c r="L18" s="22">
        <f ca="1">INDIRECT("L"&amp;$C$1)</f>
        <v>0</v>
      </c>
      <c r="M18" s="22">
        <f ca="1">INDIRECT("M"&amp;$C$1)</f>
        <v>0</v>
      </c>
      <c r="N18" s="22">
        <f ca="1">INDIRECT("N"&amp;$C$1)</f>
        <v>0</v>
      </c>
      <c r="O18" s="22">
        <f ca="1">INDIRECT("O"&amp;$C$1)</f>
        <v>0</v>
      </c>
      <c r="P18" s="22">
        <f ca="1">INDIRECT("P"&amp;$C$1)</f>
        <v>0</v>
      </c>
      <c r="Q18" s="22">
        <f ca="1">INDIRECT("Q"&amp;$C$1)</f>
        <v>0</v>
      </c>
      <c r="R18" s="22">
        <f ca="1">INDIRECT("R"&amp;$C$1)</f>
        <v>0</v>
      </c>
      <c r="S18" s="22">
        <f ca="1">INDIRECT("S"&amp;$C$1)</f>
        <v>0</v>
      </c>
      <c r="T18" s="22">
        <f ca="1">INDIRECT("T"&amp;$C$1)</f>
        <v>0</v>
      </c>
      <c r="U18" s="22">
        <f ca="1">INDIRECT("U"&amp;$C$1)</f>
        <v>0</v>
      </c>
      <c r="V18" s="22">
        <f ca="1">INDIRECT("V"&amp;$C$1)</f>
        <v>0</v>
      </c>
      <c r="W18" s="22">
        <f ca="1">INDIRECT("W"&amp;$C$1)</f>
        <v>0</v>
      </c>
      <c r="X18" s="22">
        <f ca="1">INDIRECT("X"&amp;$C$1)</f>
        <v>0</v>
      </c>
      <c r="Y18" t="s">
        <v>33</v>
      </c>
    </row>
    <row r="19" spans="1:25" x14ac:dyDescent="0.25">
      <c r="F19">
        <v>1</v>
      </c>
      <c r="G19">
        <v>2</v>
      </c>
      <c r="H19">
        <v>3</v>
      </c>
      <c r="I19">
        <v>4</v>
      </c>
      <c r="J19">
        <v>5</v>
      </c>
      <c r="K19">
        <v>6</v>
      </c>
      <c r="L19">
        <v>7</v>
      </c>
      <c r="M19">
        <v>8</v>
      </c>
      <c r="N19">
        <v>9</v>
      </c>
      <c r="O19">
        <v>10</v>
      </c>
      <c r="P19">
        <v>11</v>
      </c>
      <c r="Q19">
        <v>12</v>
      </c>
      <c r="R19">
        <v>13</v>
      </c>
      <c r="S19">
        <v>14</v>
      </c>
      <c r="T19">
        <v>15</v>
      </c>
      <c r="U19">
        <v>16</v>
      </c>
      <c r="V19">
        <v>17</v>
      </c>
      <c r="W19">
        <v>18</v>
      </c>
      <c r="X19">
        <v>19</v>
      </c>
      <c r="Y19" t="s">
        <v>3</v>
      </c>
    </row>
    <row r="20" spans="1:25" x14ac:dyDescent="0.25">
      <c r="A20" s="3"/>
    </row>
    <row r="21" spans="1:25" x14ac:dyDescent="0.25">
      <c r="H21" t="s">
        <v>23</v>
      </c>
      <c r="L21" s="2">
        <f ca="1">B1</f>
        <v>1</v>
      </c>
      <c r="M21" t="s">
        <v>21</v>
      </c>
    </row>
    <row r="22" spans="1:25" ht="13" x14ac:dyDescent="0.3">
      <c r="A22" s="8" t="s">
        <v>14</v>
      </c>
      <c r="D22" s="34" t="s">
        <v>22</v>
      </c>
      <c r="E22" s="35"/>
      <c r="F22" s="35"/>
      <c r="G22" s="35"/>
      <c r="H22" s="35"/>
      <c r="I22" s="35"/>
      <c r="J22" s="35"/>
      <c r="K22" s="35"/>
      <c r="L22" s="2">
        <f ca="1">VLOOKUP('present-dim'!$B$1,'truth-dim'!$B$2:$C$16,2,FALSE)</f>
        <v>6</v>
      </c>
      <c r="M22" s="8" t="s">
        <v>21</v>
      </c>
    </row>
  </sheetData>
  <mergeCells count="1">
    <mergeCell ref="D22:K22"/>
  </mergeCells>
  <phoneticPr fontId="1" type="noConversion"/>
  <conditionalFormatting sqref="B3:B17">
    <cfRule type="cellIs" dxfId="68" priority="6" stopIfTrue="1" operator="equal">
      <formula>$A$1</formula>
    </cfRule>
  </conditionalFormatting>
  <conditionalFormatting sqref="E18">
    <cfRule type="cellIs" dxfId="67" priority="8" stopIfTrue="1" operator="equal">
      <formula>x</formula>
    </cfRule>
  </conditionalFormatting>
  <conditionalFormatting sqref="E3:E17">
    <cfRule type="cellIs" dxfId="66" priority="5" stopIfTrue="1" operator="equal">
      <formula>$A$1</formula>
    </cfRule>
  </conditionalFormatting>
  <conditionalFormatting sqref="M15">
    <cfRule type="colorScale" priority="1">
      <colorScale>
        <cfvo type="num" val="0"/>
        <cfvo type="max"/>
        <color theme="1"/>
        <color theme="1"/>
      </colorScale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8"/>
  <sheetViews>
    <sheetView workbookViewId="0">
      <selection activeCell="K25" sqref="K25"/>
    </sheetView>
  </sheetViews>
  <sheetFormatPr defaultRowHeight="12.5" x14ac:dyDescent="0.25"/>
  <cols>
    <col min="2" max="2" width="6.1796875" customWidth="1"/>
    <col min="3" max="17" width="4.54296875" customWidth="1"/>
    <col min="18" max="20" width="2.54296875" customWidth="1"/>
    <col min="21" max="21" width="3.08984375" customWidth="1"/>
    <col min="22" max="36" width="4.54296875" customWidth="1"/>
  </cols>
  <sheetData>
    <row r="1" spans="2:36" ht="42.5" x14ac:dyDescent="0.25">
      <c r="B1" s="11" t="s">
        <v>5</v>
      </c>
      <c r="C1" s="11"/>
      <c r="D1" s="11"/>
      <c r="E1" s="11"/>
      <c r="F1" s="11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U1" s="11" t="s">
        <v>3</v>
      </c>
    </row>
    <row r="2" spans="2:36" x14ac:dyDescent="0.25">
      <c r="B2">
        <v>15</v>
      </c>
      <c r="C2" s="15">
        <f>MATCH("x",'present-dim'!$F3:$X3,1)</f>
        <v>11</v>
      </c>
      <c r="D2" s="15">
        <f>MATCH("x",'present-dim'!$F3:$X3,1)</f>
        <v>11</v>
      </c>
      <c r="E2" s="15">
        <f>MATCH("x",'present-dim'!$F3:$X3,1)</f>
        <v>11</v>
      </c>
      <c r="F2" s="15">
        <f>MATCH("x",'present-dim'!$F3:$X3,1)</f>
        <v>11</v>
      </c>
      <c r="G2" s="15">
        <f>MATCH("x",'present-dim'!$F3:$X3,1)</f>
        <v>11</v>
      </c>
      <c r="H2" s="15">
        <f>MATCH("x",'present-dim'!$F3:$X3,1)</f>
        <v>11</v>
      </c>
      <c r="I2" s="15">
        <f>MATCH("x",'present-dim'!$F3:$X3,1)</f>
        <v>11</v>
      </c>
      <c r="J2" s="15">
        <f>MATCH("x",'present-dim'!$F3:$X3,1)</f>
        <v>11</v>
      </c>
      <c r="K2" s="15">
        <f>MATCH("x",'present-dim'!$F3:$X3,1)</f>
        <v>11</v>
      </c>
      <c r="L2" s="15">
        <f>MATCH("x",'present-dim'!$F3:$X3,1)</f>
        <v>11</v>
      </c>
      <c r="M2" s="15">
        <f>MATCH("x",'present-dim'!$F3:$X3,1)</f>
        <v>11</v>
      </c>
      <c r="N2" s="15">
        <f>MATCH("x",'present-dim'!$F3:$X3,1)</f>
        <v>11</v>
      </c>
      <c r="O2" s="15">
        <f>MATCH("x",'present-dim'!$F3:$X3,1)</f>
        <v>11</v>
      </c>
      <c r="P2" s="15">
        <f>MATCH("x",'present-dim'!$F3:$X3,1)</f>
        <v>11</v>
      </c>
      <c r="Q2" s="12">
        <f>MATCH("x",'present-dim'!$F3:$X3,1)</f>
        <v>11</v>
      </c>
      <c r="U2">
        <f>Q2</f>
        <v>11</v>
      </c>
      <c r="V2" t="str">
        <f t="shared" ref="V2:V15" si="0">IF($B2&gt;C$17,"F",IF($B2=C$17,"P","A"))</f>
        <v>F</v>
      </c>
      <c r="W2" t="str">
        <f t="shared" ref="W2:W15" si="1">IF($B2&gt;D$17,"F",IF($B2=D$17,"P","A"))</f>
        <v>F</v>
      </c>
      <c r="X2" t="str">
        <f t="shared" ref="X2:X15" si="2">IF($B2&gt;E$17,"F",IF($B2=E$17,"P","A"))</f>
        <v>F</v>
      </c>
      <c r="Y2" t="str">
        <f t="shared" ref="Y2:Y15" si="3">IF($B2&gt;F$17,"F",IF($B2=F$17,"P","A"))</f>
        <v>F</v>
      </c>
      <c r="Z2" t="str">
        <f t="shared" ref="Z2:Z15" si="4">IF($B2&gt;G$17,"F",IF($B2=G$17,"P","A"))</f>
        <v>F</v>
      </c>
      <c r="AA2" t="str">
        <f t="shared" ref="AA2:AA15" si="5">IF($B2&gt;H$17,"F",IF($B2=H$17,"P","A"))</f>
        <v>F</v>
      </c>
      <c r="AB2" t="str">
        <f t="shared" ref="AB2:AB15" si="6">IF($B2&gt;I$17,"F",IF($B2=I$17,"P","A"))</f>
        <v>F</v>
      </c>
      <c r="AC2" t="str">
        <f t="shared" ref="AC2:AC15" si="7">IF($B2&gt;J$17,"F",IF($B2=J$17,"P","A"))</f>
        <v>F</v>
      </c>
      <c r="AD2" t="str">
        <f t="shared" ref="AD2:AE15" si="8">IF($B2&gt;K$17,"F",IF($B2=K$17,"P","A"))</f>
        <v>F</v>
      </c>
      <c r="AE2" t="str">
        <f t="shared" ref="AE2:AE5" si="9">IF($B2&gt;L$17,"F",IF($B2=L$17,"P","A"))</f>
        <v>F</v>
      </c>
      <c r="AF2" t="str">
        <f t="shared" ref="AE2:AF15" si="10">IF($B2&gt;M$17,"F",IF($B2=M$17,"P","A"))</f>
        <v>F</v>
      </c>
      <c r="AG2" t="str">
        <f t="shared" ref="AG2:AG15" si="11">IF($B2&gt;N$17,"F",IF($B2=N$17,"P","A"))</f>
        <v>F</v>
      </c>
      <c r="AH2" t="str">
        <f t="shared" ref="AH2:AH15" si="12">IF($B2&gt;O$17,"F",IF($B2=O$17,"P","A"))</f>
        <v>F</v>
      </c>
      <c r="AI2" t="str">
        <f t="shared" ref="AI2:AI15" si="13">IF($B2&gt;P$17,"F",IF($B2=P$17,"P","A"))</f>
        <v>F</v>
      </c>
      <c r="AJ2" t="str">
        <f t="shared" ref="AJ2:AJ15" si="14">IF($B2&gt;Q$17,"F",IF($B2=Q$17,"P","A"))</f>
        <v>P</v>
      </c>
    </row>
    <row r="3" spans="2:36" x14ac:dyDescent="0.25">
      <c r="B3">
        <v>14</v>
      </c>
      <c r="C3" s="15">
        <f>MATCH("x",'present-dim'!$F4:$X4,1)</f>
        <v>12</v>
      </c>
      <c r="D3" s="15">
        <f>MATCH("x",'present-dim'!$F4:$X4,1)</f>
        <v>12</v>
      </c>
      <c r="E3" s="15">
        <f>MATCH("x",'present-dim'!$F4:$X4,1)</f>
        <v>12</v>
      </c>
      <c r="F3" s="15">
        <f>MATCH("x",'present-dim'!$F4:$X4,1)</f>
        <v>12</v>
      </c>
      <c r="G3" s="15">
        <f>MATCH("x",'present-dim'!$F4:$X4,1)</f>
        <v>12</v>
      </c>
      <c r="H3" s="15">
        <f>MATCH("x",'present-dim'!$F4:$X4,1)</f>
        <v>12</v>
      </c>
      <c r="I3" s="15">
        <f>MATCH("x",'present-dim'!$F4:$X4,1)</f>
        <v>12</v>
      </c>
      <c r="J3" s="15">
        <f>MATCH("x",'present-dim'!$F4:$X4,1)</f>
        <v>12</v>
      </c>
      <c r="K3" s="15">
        <f>MATCH("x",'present-dim'!$F4:$X4,1)</f>
        <v>12</v>
      </c>
      <c r="L3" s="15">
        <f>MATCH("x",'present-dim'!$F4:$X4,1)</f>
        <v>12</v>
      </c>
      <c r="M3" s="15">
        <f>MATCH("x",'present-dim'!$F4:$X4,1)</f>
        <v>12</v>
      </c>
      <c r="N3" s="15">
        <f>MATCH("x",'present-dim'!$F4:$X4,1)</f>
        <v>12</v>
      </c>
      <c r="O3" s="15">
        <f>MATCH("x",'present-dim'!$F4:$X4,1)</f>
        <v>12</v>
      </c>
      <c r="P3" s="12">
        <f>MATCH("x",'present-dim'!$F4:$X4,1)</f>
        <v>12</v>
      </c>
      <c r="Q3" s="14">
        <f>MATCH("x",'present-dim'!$F4:$X4,1)</f>
        <v>12</v>
      </c>
      <c r="U3">
        <f>Q3</f>
        <v>12</v>
      </c>
      <c r="V3" t="str">
        <f t="shared" si="0"/>
        <v>F</v>
      </c>
      <c r="W3" t="str">
        <f t="shared" si="1"/>
        <v>F</v>
      </c>
      <c r="X3" t="str">
        <f t="shared" si="2"/>
        <v>F</v>
      </c>
      <c r="Y3" t="str">
        <f t="shared" si="3"/>
        <v>F</v>
      </c>
      <c r="Z3" t="str">
        <f t="shared" si="4"/>
        <v>F</v>
      </c>
      <c r="AA3" t="str">
        <f t="shared" si="5"/>
        <v>F</v>
      </c>
      <c r="AB3" t="str">
        <f t="shared" si="6"/>
        <v>F</v>
      </c>
      <c r="AC3" t="str">
        <f t="shared" si="7"/>
        <v>F</v>
      </c>
      <c r="AD3" t="str">
        <f t="shared" si="8"/>
        <v>F</v>
      </c>
      <c r="AE3" t="str">
        <f t="shared" si="9"/>
        <v>F</v>
      </c>
      <c r="AF3" t="str">
        <f t="shared" si="10"/>
        <v>F</v>
      </c>
      <c r="AG3" t="str">
        <f t="shared" si="11"/>
        <v>F</v>
      </c>
      <c r="AH3" t="str">
        <f t="shared" si="12"/>
        <v>F</v>
      </c>
      <c r="AI3" t="str">
        <f t="shared" si="13"/>
        <v>P</v>
      </c>
      <c r="AJ3" t="str">
        <f t="shared" si="14"/>
        <v>A</v>
      </c>
    </row>
    <row r="4" spans="2:36" x14ac:dyDescent="0.25">
      <c r="B4">
        <v>13</v>
      </c>
      <c r="C4" s="15">
        <f>MATCH("x",'present-dim'!$F5:$X5,1)</f>
        <v>13</v>
      </c>
      <c r="D4" s="15">
        <f>MATCH("x",'present-dim'!$F5:$X5,1)</f>
        <v>13</v>
      </c>
      <c r="E4" s="15">
        <f>MATCH("x",'present-dim'!$F5:$X5,1)</f>
        <v>13</v>
      </c>
      <c r="F4" s="15">
        <f>MATCH("x",'present-dim'!$F5:$X5,1)</f>
        <v>13</v>
      </c>
      <c r="G4" s="15">
        <f>MATCH("x",'present-dim'!$F5:$X5,1)</f>
        <v>13</v>
      </c>
      <c r="H4" s="15">
        <f>MATCH("x",'present-dim'!$F5:$X5,1)</f>
        <v>13</v>
      </c>
      <c r="I4" s="15">
        <f>MATCH("x",'present-dim'!$F5:$X5,1)</f>
        <v>13</v>
      </c>
      <c r="J4" s="15">
        <f>MATCH("x",'present-dim'!$F5:$X5,1)</f>
        <v>13</v>
      </c>
      <c r="K4" s="15">
        <f>MATCH("x",'present-dim'!$F5:$X5,1)</f>
        <v>13</v>
      </c>
      <c r="L4" s="15">
        <f>MATCH("x",'present-dim'!$F5:$X5,1)</f>
        <v>13</v>
      </c>
      <c r="M4" s="15">
        <f>MATCH("x",'present-dim'!$F5:$X5,1)</f>
        <v>13</v>
      </c>
      <c r="N4" s="15">
        <f>MATCH("x",'present-dim'!$F5:$X5,1)</f>
        <v>13</v>
      </c>
      <c r="O4" s="12">
        <f>MATCH("x",'present-dim'!$F5:$X5,1)</f>
        <v>13</v>
      </c>
      <c r="P4" s="14">
        <f>MATCH("x",'present-dim'!$F5:$X5,1)</f>
        <v>13</v>
      </c>
      <c r="Q4" s="14">
        <f>MATCH("x",'present-dim'!$F5:$X5,1)</f>
        <v>13</v>
      </c>
      <c r="U4">
        <f>Q4</f>
        <v>13</v>
      </c>
      <c r="V4" t="str">
        <f t="shared" si="0"/>
        <v>F</v>
      </c>
      <c r="W4" t="str">
        <f t="shared" si="1"/>
        <v>F</v>
      </c>
      <c r="X4" t="str">
        <f t="shared" si="2"/>
        <v>F</v>
      </c>
      <c r="Y4" t="str">
        <f t="shared" si="3"/>
        <v>F</v>
      </c>
      <c r="Z4" t="str">
        <f t="shared" si="4"/>
        <v>F</v>
      </c>
      <c r="AA4" t="str">
        <f t="shared" si="5"/>
        <v>F</v>
      </c>
      <c r="AB4" t="str">
        <f t="shared" si="6"/>
        <v>F</v>
      </c>
      <c r="AC4" t="str">
        <f t="shared" si="7"/>
        <v>F</v>
      </c>
      <c r="AD4" t="str">
        <f t="shared" si="8"/>
        <v>F</v>
      </c>
      <c r="AE4" t="str">
        <f t="shared" si="9"/>
        <v>F</v>
      </c>
      <c r="AF4" t="str">
        <f t="shared" si="10"/>
        <v>F</v>
      </c>
      <c r="AG4" t="str">
        <f t="shared" si="11"/>
        <v>F</v>
      </c>
      <c r="AH4" t="str">
        <f t="shared" si="12"/>
        <v>P</v>
      </c>
      <c r="AI4" t="str">
        <f t="shared" si="13"/>
        <v>A</v>
      </c>
      <c r="AJ4" t="str">
        <f t="shared" si="14"/>
        <v>A</v>
      </c>
    </row>
    <row r="5" spans="2:36" x14ac:dyDescent="0.25">
      <c r="B5">
        <v>12</v>
      </c>
      <c r="C5" s="15">
        <f>MATCH("x",'present-dim'!$F6:$X6,1)</f>
        <v>14</v>
      </c>
      <c r="D5" s="15">
        <f>MATCH("x",'present-dim'!$F6:$X6,1)</f>
        <v>14</v>
      </c>
      <c r="E5" s="15">
        <f>MATCH("x",'present-dim'!$F6:$X6,1)</f>
        <v>14</v>
      </c>
      <c r="F5" s="15">
        <f>MATCH("x",'present-dim'!$F6:$X6,1)</f>
        <v>14</v>
      </c>
      <c r="G5" s="15">
        <f>MATCH("x",'present-dim'!$F6:$X6,1)</f>
        <v>14</v>
      </c>
      <c r="H5" s="15">
        <f>MATCH("x",'present-dim'!$F6:$X6,1)</f>
        <v>14</v>
      </c>
      <c r="I5" s="15">
        <f>MATCH("x",'present-dim'!$F6:$X6,1)</f>
        <v>14</v>
      </c>
      <c r="J5" s="15">
        <f>MATCH("x",'present-dim'!$F6:$X6,1)</f>
        <v>14</v>
      </c>
      <c r="K5" s="15">
        <f>MATCH("x",'present-dim'!$F6:$X6,1)</f>
        <v>14</v>
      </c>
      <c r="L5" s="15">
        <f>MATCH("x",'present-dim'!$F6:$X6,1)</f>
        <v>14</v>
      </c>
      <c r="M5" s="15">
        <f>MATCH("x",'present-dim'!$F6:$X6,1)</f>
        <v>14</v>
      </c>
      <c r="N5" s="12">
        <f>MATCH("x",'present-dim'!$F6:$X6,1)</f>
        <v>14</v>
      </c>
      <c r="O5" s="14">
        <f>MATCH("x",'present-dim'!$F6:$X6,1)</f>
        <v>14</v>
      </c>
      <c r="P5" s="14">
        <f>MATCH("x",'present-dim'!$F6:$X6,1)</f>
        <v>14</v>
      </c>
      <c r="Q5" s="14">
        <f>MATCH("x",'present-dim'!$F6:$X6,1)</f>
        <v>14</v>
      </c>
      <c r="U5">
        <f t="shared" ref="U5:U16" si="15">Q5</f>
        <v>14</v>
      </c>
      <c r="V5" t="str">
        <f t="shared" si="0"/>
        <v>F</v>
      </c>
      <c r="W5" t="str">
        <f t="shared" si="1"/>
        <v>F</v>
      </c>
      <c r="X5" t="str">
        <f t="shared" si="2"/>
        <v>F</v>
      </c>
      <c r="Y5" t="str">
        <f t="shared" si="3"/>
        <v>F</v>
      </c>
      <c r="Z5" t="str">
        <f t="shared" si="4"/>
        <v>F</v>
      </c>
      <c r="AA5" t="str">
        <f t="shared" si="5"/>
        <v>F</v>
      </c>
      <c r="AB5" t="str">
        <f t="shared" si="6"/>
        <v>F</v>
      </c>
      <c r="AC5" t="str">
        <f t="shared" si="7"/>
        <v>F</v>
      </c>
      <c r="AD5" t="str">
        <f t="shared" si="8"/>
        <v>F</v>
      </c>
      <c r="AE5" t="str">
        <f t="shared" si="9"/>
        <v>F</v>
      </c>
      <c r="AF5" t="str">
        <f t="shared" si="10"/>
        <v>F</v>
      </c>
      <c r="AG5" t="str">
        <f t="shared" si="11"/>
        <v>P</v>
      </c>
      <c r="AH5" t="str">
        <f t="shared" si="12"/>
        <v>A</v>
      </c>
      <c r="AI5" t="str">
        <f t="shared" si="13"/>
        <v>A</v>
      </c>
      <c r="AJ5" t="str">
        <f t="shared" si="14"/>
        <v>A</v>
      </c>
    </row>
    <row r="6" spans="2:36" x14ac:dyDescent="0.25">
      <c r="B6">
        <v>11</v>
      </c>
      <c r="C6" s="15">
        <f>MATCH("x",'present-dim'!$F7:$X7,1)</f>
        <v>13</v>
      </c>
      <c r="D6" s="15">
        <f>MATCH("x",'present-dim'!$F7:$X7,1)</f>
        <v>13</v>
      </c>
      <c r="E6" s="15">
        <f>MATCH("x",'present-dim'!$F7:$X7,1)</f>
        <v>13</v>
      </c>
      <c r="F6" s="15">
        <f>MATCH("x",'present-dim'!$F7:$X7,1)</f>
        <v>13</v>
      </c>
      <c r="G6" s="15">
        <f>MATCH("x",'present-dim'!$F7:$X7,1)</f>
        <v>13</v>
      </c>
      <c r="H6" s="15">
        <f>MATCH("x",'present-dim'!$F7:$X7,1)</f>
        <v>13</v>
      </c>
      <c r="I6" s="15">
        <f>MATCH("x",'present-dim'!$F7:$X7,1)</f>
        <v>13</v>
      </c>
      <c r="J6" s="15">
        <f>MATCH("x",'present-dim'!$F7:$X7,1)</f>
        <v>13</v>
      </c>
      <c r="K6" s="15">
        <f>MATCH("x",'present-dim'!$F7:$X7,1)</f>
        <v>13</v>
      </c>
      <c r="L6" s="15">
        <f>MATCH("x",'present-dim'!$F7:$X7,1)</f>
        <v>13</v>
      </c>
      <c r="M6" s="12">
        <f>MATCH("x",'present-dim'!$F7:$X7,1)</f>
        <v>13</v>
      </c>
      <c r="N6" s="14">
        <f>MATCH("x",'present-dim'!$F7:$X7,1)</f>
        <v>13</v>
      </c>
      <c r="O6" s="14">
        <f>MATCH("x",'present-dim'!$F7:$X7,1)</f>
        <v>13</v>
      </c>
      <c r="P6" s="14">
        <f>MATCH("x",'present-dim'!$F7:$X7,1)</f>
        <v>13</v>
      </c>
      <c r="Q6" s="14">
        <f>MATCH("x",'present-dim'!$F7:$X7,1)</f>
        <v>13</v>
      </c>
      <c r="U6">
        <f t="shared" si="15"/>
        <v>13</v>
      </c>
      <c r="V6" t="str">
        <f t="shared" si="0"/>
        <v>F</v>
      </c>
      <c r="W6" t="str">
        <f t="shared" si="1"/>
        <v>F</v>
      </c>
      <c r="X6" t="str">
        <f t="shared" si="2"/>
        <v>F</v>
      </c>
      <c r="Y6" t="str">
        <f t="shared" si="3"/>
        <v>F</v>
      </c>
      <c r="Z6" t="str">
        <f t="shared" si="4"/>
        <v>F</v>
      </c>
      <c r="AA6" t="str">
        <f t="shared" si="5"/>
        <v>F</v>
      </c>
      <c r="AB6" t="str">
        <f t="shared" si="6"/>
        <v>F</v>
      </c>
      <c r="AC6" t="str">
        <f t="shared" si="7"/>
        <v>F</v>
      </c>
      <c r="AD6" t="str">
        <f t="shared" si="8"/>
        <v>F</v>
      </c>
      <c r="AE6" t="str">
        <f t="shared" si="8"/>
        <v>F</v>
      </c>
      <c r="AF6" t="str">
        <f t="shared" si="10"/>
        <v>P</v>
      </c>
      <c r="AG6" t="str">
        <f t="shared" si="11"/>
        <v>A</v>
      </c>
      <c r="AH6" t="str">
        <f t="shared" si="12"/>
        <v>A</v>
      </c>
      <c r="AI6" t="str">
        <f t="shared" si="13"/>
        <v>A</v>
      </c>
      <c r="AJ6" t="str">
        <f t="shared" si="14"/>
        <v>A</v>
      </c>
    </row>
    <row r="7" spans="2:36" x14ac:dyDescent="0.25">
      <c r="B7">
        <v>10</v>
      </c>
      <c r="C7" s="15">
        <f>MATCH("x",'present-dim'!$F8:$X8,1)</f>
        <v>12</v>
      </c>
      <c r="D7" s="15">
        <f>MATCH("x",'present-dim'!$F8:$X8,1)</f>
        <v>12</v>
      </c>
      <c r="E7" s="15">
        <f>MATCH("x",'present-dim'!$F8:$X8,1)</f>
        <v>12</v>
      </c>
      <c r="F7" s="15">
        <f>MATCH("x",'present-dim'!$F8:$X8,1)</f>
        <v>12</v>
      </c>
      <c r="G7" s="15">
        <f>MATCH("x",'present-dim'!$F8:$X8,1)</f>
        <v>12</v>
      </c>
      <c r="H7" s="15">
        <f>MATCH("x",'present-dim'!$F8:$X8,1)</f>
        <v>12</v>
      </c>
      <c r="I7" s="15">
        <f>MATCH("x",'present-dim'!$F8:$X8,1)</f>
        <v>12</v>
      </c>
      <c r="J7" s="15">
        <f>MATCH("x",'present-dim'!$F8:$X8,1)</f>
        <v>12</v>
      </c>
      <c r="K7" s="15">
        <f>MATCH("x",'present-dim'!$F8:$X8,1)</f>
        <v>12</v>
      </c>
      <c r="L7" s="12">
        <f>MATCH("x",'present-dim'!$F8:$X8,1)</f>
        <v>12</v>
      </c>
      <c r="M7" s="14">
        <f>MATCH("x",'present-dim'!$F8:$X8,1)</f>
        <v>12</v>
      </c>
      <c r="N7" s="14">
        <f>MATCH("x",'present-dim'!$F8:$X8,1)</f>
        <v>12</v>
      </c>
      <c r="O7" s="14">
        <f>MATCH("x",'present-dim'!$F8:$X8,1)</f>
        <v>12</v>
      </c>
      <c r="P7" s="14">
        <f>MATCH("x",'present-dim'!$F8:$X8,1)</f>
        <v>12</v>
      </c>
      <c r="Q7" s="14">
        <f>MATCH("x",'present-dim'!$F8:$X8,1)</f>
        <v>12</v>
      </c>
      <c r="U7">
        <f t="shared" si="15"/>
        <v>12</v>
      </c>
      <c r="V7" t="str">
        <f t="shared" si="0"/>
        <v>F</v>
      </c>
      <c r="W7" t="str">
        <f t="shared" si="1"/>
        <v>F</v>
      </c>
      <c r="X7" t="str">
        <f t="shared" si="2"/>
        <v>F</v>
      </c>
      <c r="Y7" t="str">
        <f t="shared" si="3"/>
        <v>F</v>
      </c>
      <c r="Z7" t="str">
        <f t="shared" si="4"/>
        <v>F</v>
      </c>
      <c r="AA7" t="str">
        <f t="shared" si="5"/>
        <v>F</v>
      </c>
      <c r="AB7" t="str">
        <f t="shared" si="6"/>
        <v>F</v>
      </c>
      <c r="AC7" t="str">
        <f t="shared" si="7"/>
        <v>F</v>
      </c>
      <c r="AD7" t="str">
        <f t="shared" si="8"/>
        <v>F</v>
      </c>
      <c r="AE7" t="str">
        <f t="shared" si="10"/>
        <v>P</v>
      </c>
      <c r="AF7" t="str">
        <f t="shared" si="10"/>
        <v>A</v>
      </c>
      <c r="AG7" t="str">
        <f t="shared" si="11"/>
        <v>A</v>
      </c>
      <c r="AH7" t="str">
        <f t="shared" si="12"/>
        <v>A</v>
      </c>
      <c r="AI7" t="str">
        <f t="shared" si="13"/>
        <v>A</v>
      </c>
      <c r="AJ7" t="str">
        <f t="shared" si="14"/>
        <v>A</v>
      </c>
    </row>
    <row r="8" spans="2:36" x14ac:dyDescent="0.25">
      <c r="B8">
        <v>9</v>
      </c>
      <c r="C8" s="15">
        <f>MATCH("x",'present-dim'!$F9:$X9,1)</f>
        <v>11</v>
      </c>
      <c r="D8" s="15">
        <f>MATCH("x",'present-dim'!$F9:$X9,1)</f>
        <v>11</v>
      </c>
      <c r="E8" s="15">
        <f>MATCH("x",'present-dim'!$F9:$X9,1)</f>
        <v>11</v>
      </c>
      <c r="F8" s="15">
        <f>MATCH("x",'present-dim'!$F9:$X9,1)</f>
        <v>11</v>
      </c>
      <c r="G8" s="15">
        <f>MATCH("x",'present-dim'!$F9:$X9,1)</f>
        <v>11</v>
      </c>
      <c r="H8" s="15">
        <f>MATCH("x",'present-dim'!$F9:$X9,1)</f>
        <v>11</v>
      </c>
      <c r="I8" s="15">
        <f>MATCH("x",'present-dim'!$F9:$X9,1)</f>
        <v>11</v>
      </c>
      <c r="J8" s="15">
        <f>MATCH("x",'present-dim'!$F9:$X9,1)</f>
        <v>11</v>
      </c>
      <c r="K8" s="12">
        <f>MATCH("x",'present-dim'!$F9:$X9,1)</f>
        <v>11</v>
      </c>
      <c r="L8" s="14">
        <f>MATCH("x",'present-dim'!$F9:$X9,1)</f>
        <v>11</v>
      </c>
      <c r="M8" s="14">
        <f>MATCH("x",'present-dim'!$F9:$X9,1)</f>
        <v>11</v>
      </c>
      <c r="N8" s="14">
        <f>MATCH("x",'present-dim'!$F9:$X9,1)</f>
        <v>11</v>
      </c>
      <c r="O8" s="14">
        <f>MATCH("x",'present-dim'!$F9:$X9,1)</f>
        <v>11</v>
      </c>
      <c r="P8" s="14">
        <f>MATCH("x",'present-dim'!$F9:$X9,1)</f>
        <v>11</v>
      </c>
      <c r="Q8" s="14">
        <f>MATCH("x",'present-dim'!$F9:$X9,1)</f>
        <v>11</v>
      </c>
      <c r="U8">
        <f t="shared" si="15"/>
        <v>11</v>
      </c>
      <c r="V8" t="str">
        <f t="shared" si="0"/>
        <v>F</v>
      </c>
      <c r="W8" t="str">
        <f t="shared" si="1"/>
        <v>F</v>
      </c>
      <c r="X8" t="str">
        <f t="shared" si="2"/>
        <v>F</v>
      </c>
      <c r="Y8" t="str">
        <f t="shared" si="3"/>
        <v>F</v>
      </c>
      <c r="Z8" t="str">
        <f t="shared" si="4"/>
        <v>F</v>
      </c>
      <c r="AA8" t="str">
        <f t="shared" si="5"/>
        <v>F</v>
      </c>
      <c r="AB8" t="str">
        <f t="shared" si="6"/>
        <v>F</v>
      </c>
      <c r="AC8" t="str">
        <f t="shared" si="7"/>
        <v>F</v>
      </c>
      <c r="AD8" t="str">
        <f t="shared" si="8"/>
        <v>P</v>
      </c>
      <c r="AE8" t="str">
        <f t="shared" si="10"/>
        <v>A</v>
      </c>
      <c r="AF8" t="str">
        <f t="shared" si="10"/>
        <v>A</v>
      </c>
      <c r="AG8" t="str">
        <f t="shared" si="11"/>
        <v>A</v>
      </c>
      <c r="AH8" t="str">
        <f t="shared" si="12"/>
        <v>A</v>
      </c>
      <c r="AI8" t="str">
        <f t="shared" si="13"/>
        <v>A</v>
      </c>
      <c r="AJ8" t="str">
        <f t="shared" si="14"/>
        <v>A</v>
      </c>
    </row>
    <row r="9" spans="2:36" x14ac:dyDescent="0.25">
      <c r="B9">
        <v>8</v>
      </c>
      <c r="C9" s="15">
        <f>MATCH("x",'present-dim'!$F10:$X10,1)</f>
        <v>11</v>
      </c>
      <c r="D9" s="15">
        <f>MATCH("x",'present-dim'!$F10:$X10,1)</f>
        <v>11</v>
      </c>
      <c r="E9" s="15">
        <f>MATCH("x",'present-dim'!$F10:$X10,1)</f>
        <v>11</v>
      </c>
      <c r="F9" s="15">
        <f>MATCH("x",'present-dim'!$F10:$X10,1)</f>
        <v>11</v>
      </c>
      <c r="G9" s="15">
        <f>MATCH("x",'present-dim'!$F10:$X10,1)</f>
        <v>11</v>
      </c>
      <c r="H9" s="15">
        <f>MATCH("x",'present-dim'!$F10:$X10,1)</f>
        <v>11</v>
      </c>
      <c r="I9" s="15">
        <f>MATCH("x",'present-dim'!$F10:$X10,1)</f>
        <v>11</v>
      </c>
      <c r="J9" s="12">
        <f>MATCH("x",'present-dim'!$F10:$X10,1)</f>
        <v>11</v>
      </c>
      <c r="K9" s="14">
        <f>MATCH("x",'present-dim'!$F10:$X10,1)</f>
        <v>11</v>
      </c>
      <c r="L9" s="14">
        <f>MATCH("x",'present-dim'!$F10:$X10,1)</f>
        <v>11</v>
      </c>
      <c r="M9" s="14">
        <f>MATCH("x",'present-dim'!$F10:$X10,1)</f>
        <v>11</v>
      </c>
      <c r="N9" s="14">
        <f>MATCH("x",'present-dim'!$F10:$X10,1)</f>
        <v>11</v>
      </c>
      <c r="O9" s="14">
        <f>MATCH("x",'present-dim'!$F10:$X10,1)</f>
        <v>11</v>
      </c>
      <c r="P9" s="14">
        <f>MATCH("x",'present-dim'!$F10:$X10,1)</f>
        <v>11</v>
      </c>
      <c r="Q9" s="14">
        <f>MATCH("x",'present-dim'!$F10:$X10,1)</f>
        <v>11</v>
      </c>
      <c r="U9">
        <f t="shared" si="15"/>
        <v>11</v>
      </c>
      <c r="V9" t="str">
        <f t="shared" si="0"/>
        <v>F</v>
      </c>
      <c r="W9" t="str">
        <f t="shared" si="1"/>
        <v>F</v>
      </c>
      <c r="X9" t="str">
        <f t="shared" si="2"/>
        <v>F</v>
      </c>
      <c r="Y9" t="str">
        <f t="shared" si="3"/>
        <v>F</v>
      </c>
      <c r="Z9" t="str">
        <f t="shared" si="4"/>
        <v>F</v>
      </c>
      <c r="AA9" t="str">
        <f t="shared" si="5"/>
        <v>F</v>
      </c>
      <c r="AB9" t="str">
        <f t="shared" si="6"/>
        <v>F</v>
      </c>
      <c r="AC9" t="str">
        <f t="shared" si="7"/>
        <v>P</v>
      </c>
      <c r="AD9" t="str">
        <f t="shared" si="8"/>
        <v>A</v>
      </c>
      <c r="AE9" t="str">
        <f t="shared" si="8"/>
        <v>A</v>
      </c>
      <c r="AF9" t="str">
        <f t="shared" si="10"/>
        <v>A</v>
      </c>
      <c r="AG9" t="str">
        <f t="shared" si="11"/>
        <v>A</v>
      </c>
      <c r="AH9" t="str">
        <f t="shared" si="12"/>
        <v>A</v>
      </c>
      <c r="AI9" t="str">
        <f t="shared" si="13"/>
        <v>A</v>
      </c>
      <c r="AJ9" t="str">
        <f t="shared" si="14"/>
        <v>A</v>
      </c>
    </row>
    <row r="10" spans="2:36" x14ac:dyDescent="0.25">
      <c r="B10">
        <v>7</v>
      </c>
      <c r="C10" s="15">
        <f>MATCH("x",'present-dim'!$F11:$X11,1)</f>
        <v>11</v>
      </c>
      <c r="D10" s="15">
        <f>MATCH("x",'present-dim'!$F11:$X11,1)</f>
        <v>11</v>
      </c>
      <c r="E10" s="15">
        <f>MATCH("x",'present-dim'!$F11:$X11,1)</f>
        <v>11</v>
      </c>
      <c r="F10" s="15">
        <f>MATCH("x",'present-dim'!$F11:$X11,1)</f>
        <v>11</v>
      </c>
      <c r="G10" s="15">
        <f>MATCH("x",'present-dim'!$F11:$X11,1)</f>
        <v>11</v>
      </c>
      <c r="H10" s="15">
        <f>MATCH("x",'present-dim'!$F11:$X11,1)</f>
        <v>11</v>
      </c>
      <c r="I10" s="12">
        <f>MATCH("x",'present-dim'!$F11:$X11,1)</f>
        <v>11</v>
      </c>
      <c r="J10" s="14">
        <f>MATCH("x",'present-dim'!$F11:$X11,1)</f>
        <v>11</v>
      </c>
      <c r="K10" s="14">
        <f>MATCH("x",'present-dim'!$F11:$X11,1)</f>
        <v>11</v>
      </c>
      <c r="L10" s="14">
        <f>MATCH("x",'present-dim'!$F11:$X11,1)</f>
        <v>11</v>
      </c>
      <c r="M10" s="14">
        <f>MATCH("x",'present-dim'!$F11:$X11,1)</f>
        <v>11</v>
      </c>
      <c r="N10" s="14">
        <f>MATCH("x",'present-dim'!$F11:$X11,1)</f>
        <v>11</v>
      </c>
      <c r="O10" s="14">
        <f>MATCH("x",'present-dim'!$F11:$X11,1)</f>
        <v>11</v>
      </c>
      <c r="P10" s="14">
        <f>MATCH("x",'present-dim'!$F11:$X11,1)</f>
        <v>11</v>
      </c>
      <c r="Q10" s="14">
        <f>MATCH("x",'present-dim'!$F11:$X11,1)</f>
        <v>11</v>
      </c>
      <c r="U10">
        <f t="shared" si="15"/>
        <v>11</v>
      </c>
      <c r="V10" t="str">
        <f t="shared" si="0"/>
        <v>F</v>
      </c>
      <c r="W10" t="str">
        <f t="shared" si="1"/>
        <v>F</v>
      </c>
      <c r="X10" t="str">
        <f t="shared" si="2"/>
        <v>F</v>
      </c>
      <c r="Y10" t="str">
        <f t="shared" si="3"/>
        <v>F</v>
      </c>
      <c r="Z10" t="str">
        <f t="shared" si="4"/>
        <v>F</v>
      </c>
      <c r="AA10" t="str">
        <f t="shared" si="5"/>
        <v>F</v>
      </c>
      <c r="AB10" t="str">
        <f t="shared" si="6"/>
        <v>P</v>
      </c>
      <c r="AC10" t="str">
        <f t="shared" si="7"/>
        <v>A</v>
      </c>
      <c r="AD10" t="str">
        <f t="shared" si="8"/>
        <v>A</v>
      </c>
      <c r="AE10" t="str">
        <f t="shared" si="8"/>
        <v>A</v>
      </c>
      <c r="AF10" t="str">
        <f t="shared" si="10"/>
        <v>A</v>
      </c>
      <c r="AG10" t="str">
        <f t="shared" si="11"/>
        <v>A</v>
      </c>
      <c r="AH10" t="str">
        <f t="shared" si="12"/>
        <v>A</v>
      </c>
      <c r="AI10" t="str">
        <f t="shared" si="13"/>
        <v>A</v>
      </c>
      <c r="AJ10" t="str">
        <f t="shared" si="14"/>
        <v>A</v>
      </c>
    </row>
    <row r="11" spans="2:36" x14ac:dyDescent="0.25">
      <c r="B11">
        <v>6</v>
      </c>
      <c r="C11" s="15">
        <f>MATCH("x",'present-dim'!$F12:$X12,1)</f>
        <v>10</v>
      </c>
      <c r="D11" s="15">
        <f>MATCH("x",'present-dim'!$F12:$X12,1)</f>
        <v>10</v>
      </c>
      <c r="E11" s="15">
        <f>MATCH("x",'present-dim'!$F12:$X12,1)</f>
        <v>10</v>
      </c>
      <c r="F11" s="15">
        <f>MATCH("x",'present-dim'!$F12:$X12,1)</f>
        <v>10</v>
      </c>
      <c r="G11" s="15">
        <f>MATCH("x",'present-dim'!$F12:$X12,1)</f>
        <v>10</v>
      </c>
      <c r="H11" s="12">
        <f>MATCH("x",'present-dim'!$F12:$X12,1)</f>
        <v>10</v>
      </c>
      <c r="I11" s="14">
        <f>MATCH("x",'present-dim'!$F12:$X12,1)</f>
        <v>10</v>
      </c>
      <c r="J11" s="14">
        <f>MATCH("x",'present-dim'!$F12:$X12,1)</f>
        <v>10</v>
      </c>
      <c r="K11" s="14">
        <f>MATCH("x",'present-dim'!$F12:$X12,1)</f>
        <v>10</v>
      </c>
      <c r="L11" s="14">
        <f>MATCH("x",'present-dim'!$F12:$X12,1)</f>
        <v>10</v>
      </c>
      <c r="M11" s="14">
        <f>MATCH("x",'present-dim'!$F12:$X12,1)</f>
        <v>10</v>
      </c>
      <c r="N11" s="14">
        <f>MATCH("x",'present-dim'!$F12:$X12,1)</f>
        <v>10</v>
      </c>
      <c r="O11" s="14">
        <f>MATCH("x",'present-dim'!$F12:$X12,1)</f>
        <v>10</v>
      </c>
      <c r="P11" s="14">
        <f>MATCH("x",'present-dim'!$F12:$X12,1)</f>
        <v>10</v>
      </c>
      <c r="Q11" s="14">
        <f>MATCH("x",'present-dim'!$F12:$X12,1)</f>
        <v>10</v>
      </c>
      <c r="U11">
        <f t="shared" si="15"/>
        <v>10</v>
      </c>
      <c r="V11" t="str">
        <f t="shared" si="0"/>
        <v>F</v>
      </c>
      <c r="W11" t="str">
        <f t="shared" si="1"/>
        <v>F</v>
      </c>
      <c r="X11" t="str">
        <f t="shared" si="2"/>
        <v>F</v>
      </c>
      <c r="Y11" t="str">
        <f t="shared" si="3"/>
        <v>F</v>
      </c>
      <c r="Z11" t="str">
        <f t="shared" si="4"/>
        <v>F</v>
      </c>
      <c r="AA11" t="str">
        <f t="shared" si="5"/>
        <v>P</v>
      </c>
      <c r="AB11" t="str">
        <f t="shared" si="6"/>
        <v>A</v>
      </c>
      <c r="AC11" t="str">
        <f t="shared" si="7"/>
        <v>A</v>
      </c>
      <c r="AD11" t="str">
        <f t="shared" si="8"/>
        <v>A</v>
      </c>
      <c r="AE11" t="str">
        <f t="shared" si="8"/>
        <v>A</v>
      </c>
      <c r="AF11" t="str">
        <f t="shared" si="10"/>
        <v>A</v>
      </c>
      <c r="AG11" t="str">
        <f t="shared" si="11"/>
        <v>A</v>
      </c>
      <c r="AH11" t="str">
        <f t="shared" si="12"/>
        <v>A</v>
      </c>
      <c r="AI11" t="str">
        <f t="shared" si="13"/>
        <v>A</v>
      </c>
      <c r="AJ11" t="str">
        <f t="shared" si="14"/>
        <v>A</v>
      </c>
    </row>
    <row r="12" spans="2:36" x14ac:dyDescent="0.25">
      <c r="B12">
        <v>5</v>
      </c>
      <c r="C12" s="15">
        <f>MATCH("x",'present-dim'!$F13:$X13,1)</f>
        <v>9</v>
      </c>
      <c r="D12" s="15">
        <f>MATCH("x",'present-dim'!$F13:$X13,1)</f>
        <v>9</v>
      </c>
      <c r="E12" s="15">
        <f>MATCH("x",'present-dim'!$F13:$X13,1)</f>
        <v>9</v>
      </c>
      <c r="F12" s="15">
        <f>MATCH("x",'present-dim'!$F13:$X13,1)</f>
        <v>9</v>
      </c>
      <c r="G12" s="12">
        <f>MATCH("x",'present-dim'!$F13:$X13,1)</f>
        <v>9</v>
      </c>
      <c r="H12" s="14">
        <f>MATCH("x",'present-dim'!$F13:$X13,1)</f>
        <v>9</v>
      </c>
      <c r="I12" s="14">
        <f>MATCH("x",'present-dim'!$F13:$X13,1)</f>
        <v>9</v>
      </c>
      <c r="J12" s="14">
        <f>MATCH("x",'present-dim'!$F13:$X13,1)</f>
        <v>9</v>
      </c>
      <c r="K12" s="14">
        <f>MATCH("x",'present-dim'!$F13:$X13,1)</f>
        <v>9</v>
      </c>
      <c r="L12" s="14">
        <f>MATCH("x",'present-dim'!$F13:$X13,1)</f>
        <v>9</v>
      </c>
      <c r="M12" s="14">
        <f>MATCH("x",'present-dim'!$F13:$X13,1)</f>
        <v>9</v>
      </c>
      <c r="N12" s="14">
        <f>MATCH("x",'present-dim'!$F13:$X13,1)</f>
        <v>9</v>
      </c>
      <c r="O12" s="14">
        <f>MATCH("x",'present-dim'!$F13:$X13,1)</f>
        <v>9</v>
      </c>
      <c r="P12" s="14">
        <f>MATCH("x",'present-dim'!$F13:$X13,1)</f>
        <v>9</v>
      </c>
      <c r="Q12" s="14">
        <f>MATCH("x",'present-dim'!$F13:$X13,1)</f>
        <v>9</v>
      </c>
      <c r="U12">
        <f t="shared" si="15"/>
        <v>9</v>
      </c>
      <c r="V12" t="str">
        <f t="shared" si="0"/>
        <v>F</v>
      </c>
      <c r="W12" t="str">
        <f t="shared" si="1"/>
        <v>F</v>
      </c>
      <c r="X12" t="str">
        <f t="shared" si="2"/>
        <v>F</v>
      </c>
      <c r="Y12" t="str">
        <f t="shared" si="3"/>
        <v>F</v>
      </c>
      <c r="Z12" t="str">
        <f t="shared" si="4"/>
        <v>P</v>
      </c>
      <c r="AA12" t="str">
        <f t="shared" si="5"/>
        <v>A</v>
      </c>
      <c r="AB12" t="str">
        <f t="shared" si="6"/>
        <v>A</v>
      </c>
      <c r="AC12" t="str">
        <f t="shared" si="7"/>
        <v>A</v>
      </c>
      <c r="AD12" t="str">
        <f t="shared" si="8"/>
        <v>A</v>
      </c>
      <c r="AE12" t="str">
        <f t="shared" si="8"/>
        <v>A</v>
      </c>
      <c r="AF12" t="str">
        <f t="shared" si="10"/>
        <v>A</v>
      </c>
      <c r="AG12" t="str">
        <f t="shared" si="11"/>
        <v>A</v>
      </c>
      <c r="AH12" t="str">
        <f t="shared" si="12"/>
        <v>A</v>
      </c>
      <c r="AI12" t="str">
        <f t="shared" si="13"/>
        <v>A</v>
      </c>
      <c r="AJ12" t="str">
        <f t="shared" si="14"/>
        <v>A</v>
      </c>
    </row>
    <row r="13" spans="2:36" x14ac:dyDescent="0.25">
      <c r="B13">
        <v>4</v>
      </c>
      <c r="C13" s="15">
        <f>MATCH("x",'present-dim'!$F14:$X14,1)</f>
        <v>8</v>
      </c>
      <c r="D13" s="15">
        <f>MATCH("x",'present-dim'!$F14:$X14,1)</f>
        <v>8</v>
      </c>
      <c r="E13" s="15">
        <f>MATCH("x",'present-dim'!$F14:$X14,1)</f>
        <v>8</v>
      </c>
      <c r="F13" s="12">
        <f>MATCH("x",'present-dim'!$F14:$X14,1)</f>
        <v>8</v>
      </c>
      <c r="G13" s="14">
        <f>MATCH("x",'present-dim'!$F14:$X14,1)</f>
        <v>8</v>
      </c>
      <c r="H13" s="14">
        <f>MATCH("x",'present-dim'!$F14:$X14,1)</f>
        <v>8</v>
      </c>
      <c r="I13" s="14">
        <f>MATCH("x",'present-dim'!$F14:$X14,1)</f>
        <v>8</v>
      </c>
      <c r="J13" s="14">
        <f>MATCH("x",'present-dim'!$F14:$X14,1)</f>
        <v>8</v>
      </c>
      <c r="K13" s="14">
        <f>MATCH("x",'present-dim'!$F14:$X14,1)</f>
        <v>8</v>
      </c>
      <c r="L13" s="14">
        <f>MATCH("x",'present-dim'!$F14:$X14,1)</f>
        <v>8</v>
      </c>
      <c r="M13" s="14">
        <f>MATCH("x",'present-dim'!$F14:$X14,1)</f>
        <v>8</v>
      </c>
      <c r="N13" s="14">
        <f>MATCH("x",'present-dim'!$F14:$X14,1)</f>
        <v>8</v>
      </c>
      <c r="O13" s="14">
        <f>MATCH("x",'present-dim'!$F14:$X14,1)</f>
        <v>8</v>
      </c>
      <c r="P13" s="14">
        <f>MATCH("x",'present-dim'!$F14:$X14,1)</f>
        <v>8</v>
      </c>
      <c r="Q13" s="14">
        <f>MATCH("x",'present-dim'!$F14:$X14,1)</f>
        <v>8</v>
      </c>
      <c r="U13">
        <f t="shared" si="15"/>
        <v>8</v>
      </c>
      <c r="V13" t="str">
        <f t="shared" si="0"/>
        <v>F</v>
      </c>
      <c r="W13" t="str">
        <f t="shared" si="1"/>
        <v>F</v>
      </c>
      <c r="X13" t="str">
        <f t="shared" si="2"/>
        <v>F</v>
      </c>
      <c r="Y13" t="str">
        <f t="shared" si="3"/>
        <v>P</v>
      </c>
      <c r="Z13" t="str">
        <f t="shared" si="4"/>
        <v>A</v>
      </c>
      <c r="AA13" t="str">
        <f t="shared" si="5"/>
        <v>A</v>
      </c>
      <c r="AB13" t="str">
        <f t="shared" si="6"/>
        <v>A</v>
      </c>
      <c r="AC13" t="str">
        <f t="shared" si="7"/>
        <v>A</v>
      </c>
      <c r="AD13" t="str">
        <f t="shared" si="8"/>
        <v>A</v>
      </c>
      <c r="AE13" t="str">
        <f t="shared" si="8"/>
        <v>A</v>
      </c>
      <c r="AF13" t="str">
        <f t="shared" si="10"/>
        <v>A</v>
      </c>
      <c r="AG13" t="str">
        <f t="shared" si="11"/>
        <v>A</v>
      </c>
      <c r="AH13" t="str">
        <f t="shared" si="12"/>
        <v>A</v>
      </c>
      <c r="AI13" t="str">
        <f t="shared" si="13"/>
        <v>A</v>
      </c>
      <c r="AJ13" t="str">
        <f t="shared" si="14"/>
        <v>A</v>
      </c>
    </row>
    <row r="14" spans="2:36" x14ac:dyDescent="0.25">
      <c r="B14">
        <v>3</v>
      </c>
      <c r="C14" s="15">
        <f>MATCH("x",'present-dim'!$F15:$X15,1)</f>
        <v>8</v>
      </c>
      <c r="D14" s="15">
        <f>MATCH("x",'present-dim'!$F15:$X15,1)</f>
        <v>8</v>
      </c>
      <c r="E14" s="12">
        <f>MATCH("x",'present-dim'!$F15:$X15,1)</f>
        <v>8</v>
      </c>
      <c r="F14" s="14">
        <f>MATCH("x",'present-dim'!$F15:$X15,1)</f>
        <v>8</v>
      </c>
      <c r="G14" s="14">
        <f>MATCH("x",'present-dim'!$F15:$X15,1)</f>
        <v>8</v>
      </c>
      <c r="H14" s="14">
        <f>MATCH("x",'present-dim'!$F15:$X15,1)</f>
        <v>8</v>
      </c>
      <c r="I14" s="14">
        <f>MATCH("x",'present-dim'!$F15:$X15,1)</f>
        <v>8</v>
      </c>
      <c r="J14" s="14">
        <f>MATCH("x",'present-dim'!$F15:$X15,1)</f>
        <v>8</v>
      </c>
      <c r="K14" s="14">
        <f>MATCH("x",'present-dim'!$F15:$X15,1)</f>
        <v>8</v>
      </c>
      <c r="L14" s="14">
        <f>MATCH("x",'present-dim'!$F15:$X15,1)</f>
        <v>8</v>
      </c>
      <c r="M14" s="14">
        <f>MATCH("x",'present-dim'!$F15:$X15,1)</f>
        <v>8</v>
      </c>
      <c r="N14" s="14">
        <f>MATCH("x",'present-dim'!$F15:$X15,1)</f>
        <v>8</v>
      </c>
      <c r="O14" s="14">
        <f>MATCH("x",'present-dim'!$F15:$X15,1)</f>
        <v>8</v>
      </c>
      <c r="P14" s="14">
        <f>MATCH("x",'present-dim'!$F15:$X15,1)</f>
        <v>8</v>
      </c>
      <c r="Q14" s="14">
        <f>MATCH("x",'present-dim'!$F15:$X15,1)</f>
        <v>8</v>
      </c>
      <c r="R14" s="8"/>
      <c r="U14">
        <f t="shared" si="15"/>
        <v>8</v>
      </c>
      <c r="V14" t="str">
        <f t="shared" si="0"/>
        <v>F</v>
      </c>
      <c r="W14" t="str">
        <f t="shared" si="1"/>
        <v>F</v>
      </c>
      <c r="X14" t="str">
        <f t="shared" si="2"/>
        <v>P</v>
      </c>
      <c r="Y14" t="str">
        <f t="shared" si="3"/>
        <v>A</v>
      </c>
      <c r="Z14" t="str">
        <f t="shared" si="4"/>
        <v>A</v>
      </c>
      <c r="AA14" t="str">
        <f t="shared" si="5"/>
        <v>A</v>
      </c>
      <c r="AB14" t="str">
        <f t="shared" si="6"/>
        <v>A</v>
      </c>
      <c r="AC14" t="str">
        <f t="shared" si="7"/>
        <v>A</v>
      </c>
      <c r="AD14" t="str">
        <f t="shared" si="8"/>
        <v>A</v>
      </c>
      <c r="AE14" t="str">
        <f t="shared" si="8"/>
        <v>A</v>
      </c>
      <c r="AF14" t="str">
        <f t="shared" si="10"/>
        <v>A</v>
      </c>
      <c r="AG14" t="str">
        <f t="shared" si="11"/>
        <v>A</v>
      </c>
      <c r="AH14" t="str">
        <f t="shared" si="12"/>
        <v>A</v>
      </c>
      <c r="AI14" t="str">
        <f t="shared" si="13"/>
        <v>A</v>
      </c>
      <c r="AJ14" t="str">
        <f t="shared" si="14"/>
        <v>A</v>
      </c>
    </row>
    <row r="15" spans="2:36" x14ac:dyDescent="0.25">
      <c r="B15">
        <v>2</v>
      </c>
      <c r="C15" s="15">
        <f>MATCH("x",'present-dim'!$F16:$X16,1)</f>
        <v>7</v>
      </c>
      <c r="D15" s="12">
        <f>MATCH("x",'present-dim'!$F16:$X16,1)</f>
        <v>7</v>
      </c>
      <c r="E15" s="14">
        <f>MATCH("x",'present-dim'!$F16:$X16,1)</f>
        <v>7</v>
      </c>
      <c r="F15" s="14">
        <f>MATCH("x",'present-dim'!$F16:$X16,1)</f>
        <v>7</v>
      </c>
      <c r="G15" s="14">
        <f>MATCH("x",'present-dim'!$F16:$X16,1)</f>
        <v>7</v>
      </c>
      <c r="H15" s="14">
        <f>MATCH("x",'present-dim'!$F16:$X16,1)</f>
        <v>7</v>
      </c>
      <c r="I15" s="14">
        <f>MATCH("x",'present-dim'!$F16:$X16,1)</f>
        <v>7</v>
      </c>
      <c r="J15" s="14">
        <f>MATCH("x",'present-dim'!$F16:$X16,1)</f>
        <v>7</v>
      </c>
      <c r="K15" s="14">
        <f>MATCH("x",'present-dim'!$F16:$X16,1)</f>
        <v>7</v>
      </c>
      <c r="L15" s="14">
        <f>MATCH("x",'present-dim'!$F16:$X16,1)</f>
        <v>7</v>
      </c>
      <c r="M15" s="14">
        <f>MATCH("x",'present-dim'!$F16:$X16,1)</f>
        <v>7</v>
      </c>
      <c r="N15" s="14">
        <f>MATCH("x",'present-dim'!$F16:$X16,1)</f>
        <v>7</v>
      </c>
      <c r="O15" s="14">
        <f>MATCH("x",'present-dim'!$F16:$X16,1)</f>
        <v>7</v>
      </c>
      <c r="P15" s="14">
        <f>MATCH("x",'present-dim'!$F16:$X16,1)</f>
        <v>7</v>
      </c>
      <c r="Q15" s="14">
        <f>MATCH("x",'present-dim'!$F16:$X16,1)</f>
        <v>7</v>
      </c>
      <c r="U15">
        <f t="shared" si="15"/>
        <v>7</v>
      </c>
      <c r="V15" t="str">
        <f t="shared" si="0"/>
        <v>F</v>
      </c>
      <c r="W15" t="str">
        <f t="shared" si="1"/>
        <v>P</v>
      </c>
      <c r="X15" t="str">
        <f t="shared" si="2"/>
        <v>A</v>
      </c>
      <c r="Y15" t="str">
        <f t="shared" si="3"/>
        <v>A</v>
      </c>
      <c r="Z15" t="str">
        <f t="shared" si="4"/>
        <v>A</v>
      </c>
      <c r="AA15" t="str">
        <f t="shared" si="5"/>
        <v>A</v>
      </c>
      <c r="AB15" t="str">
        <f t="shared" si="6"/>
        <v>A</v>
      </c>
      <c r="AC15" t="str">
        <f t="shared" si="7"/>
        <v>A</v>
      </c>
      <c r="AD15" t="str">
        <f t="shared" si="8"/>
        <v>A</v>
      </c>
      <c r="AE15" t="str">
        <f t="shared" si="8"/>
        <v>A</v>
      </c>
      <c r="AF15" t="str">
        <f t="shared" si="10"/>
        <v>A</v>
      </c>
      <c r="AG15" t="str">
        <f t="shared" si="11"/>
        <v>A</v>
      </c>
      <c r="AH15" t="str">
        <f t="shared" si="12"/>
        <v>A</v>
      </c>
      <c r="AI15" t="str">
        <f t="shared" si="13"/>
        <v>A</v>
      </c>
      <c r="AJ15" t="str">
        <f t="shared" si="14"/>
        <v>A</v>
      </c>
    </row>
    <row r="16" spans="2:36" ht="12.65" customHeight="1" x14ac:dyDescent="0.25">
      <c r="B16">
        <v>1</v>
      </c>
      <c r="C16" s="12">
        <f>MATCH("x",'present-dim'!$F17:$X17,1)</f>
        <v>6</v>
      </c>
      <c r="D16" s="14">
        <f>MATCH("x",'present-dim'!$F17:$X17,1)</f>
        <v>6</v>
      </c>
      <c r="E16" s="14">
        <f>MATCH("x",'present-dim'!$F17:$X17,1)</f>
        <v>6</v>
      </c>
      <c r="F16" s="14">
        <f>MATCH("x",'present-dim'!$F17:$X17,1)</f>
        <v>6</v>
      </c>
      <c r="G16" s="14">
        <f>MATCH("x",'present-dim'!$F17:$X17,1)</f>
        <v>6</v>
      </c>
      <c r="H16" s="14">
        <f>MATCH("x",'present-dim'!$F17:$X17,1)</f>
        <v>6</v>
      </c>
      <c r="I16" s="14">
        <f>MATCH("x",'present-dim'!$F17:$X17,1)</f>
        <v>6</v>
      </c>
      <c r="J16" s="14">
        <f>MATCH("x",'present-dim'!$F17:$X17,1)</f>
        <v>6</v>
      </c>
      <c r="K16" s="14">
        <f>MATCH("x",'present-dim'!$F17:$X17,1)</f>
        <v>6</v>
      </c>
      <c r="L16" s="14">
        <f>MATCH("x",'present-dim'!$F17:$X17,1)</f>
        <v>6</v>
      </c>
      <c r="M16" s="14">
        <f>MATCH("x",'present-dim'!$F17:$X17,1)</f>
        <v>6</v>
      </c>
      <c r="N16" s="14">
        <f>MATCH("x",'present-dim'!$F17:$X17,1)</f>
        <v>6</v>
      </c>
      <c r="O16" s="14">
        <f>MATCH("x",'present-dim'!$F17:$X17,1)</f>
        <v>6</v>
      </c>
      <c r="P16" s="14">
        <f>MATCH("x",'present-dim'!$F17:$X17,1)</f>
        <v>6</v>
      </c>
      <c r="Q16" s="14">
        <f>MATCH("x",'present-dim'!$F17:$X17,1)</f>
        <v>6</v>
      </c>
      <c r="U16">
        <f t="shared" si="15"/>
        <v>6</v>
      </c>
      <c r="V16" t="str">
        <f>IF($B16&gt;C$17,"F",IF($B16=C$17,"P","A"))</f>
        <v>P</v>
      </c>
      <c r="W16" t="str">
        <f t="shared" ref="W16:AJ16" si="16">IF($B16&gt;D$17,"F",IF($B16=D$17,"P","A"))</f>
        <v>A</v>
      </c>
      <c r="X16" t="str">
        <f t="shared" si="16"/>
        <v>A</v>
      </c>
      <c r="Y16" t="str">
        <f t="shared" si="16"/>
        <v>A</v>
      </c>
      <c r="Z16" t="str">
        <f t="shared" si="16"/>
        <v>A</v>
      </c>
      <c r="AA16" t="str">
        <f t="shared" si="16"/>
        <v>A</v>
      </c>
      <c r="AB16" t="str">
        <f t="shared" si="16"/>
        <v>A</v>
      </c>
      <c r="AC16" t="str">
        <f t="shared" si="16"/>
        <v>A</v>
      </c>
      <c r="AD16" t="str">
        <f t="shared" si="16"/>
        <v>A</v>
      </c>
      <c r="AE16" t="str">
        <f t="shared" si="16"/>
        <v>A</v>
      </c>
      <c r="AF16" t="str">
        <f t="shared" si="16"/>
        <v>A</v>
      </c>
      <c r="AG16" t="str">
        <f t="shared" si="16"/>
        <v>A</v>
      </c>
      <c r="AH16" t="str">
        <f t="shared" si="16"/>
        <v>A</v>
      </c>
      <c r="AI16" t="str">
        <f t="shared" si="16"/>
        <v>A</v>
      </c>
      <c r="AJ16" t="str">
        <f t="shared" si="16"/>
        <v>A</v>
      </c>
    </row>
    <row r="17" spans="2:37" ht="13" x14ac:dyDescent="0.3">
      <c r="C17">
        <v>1</v>
      </c>
      <c r="D17">
        <v>2</v>
      </c>
      <c r="E17">
        <v>3</v>
      </c>
      <c r="F17">
        <v>4</v>
      </c>
      <c r="G17">
        <v>5</v>
      </c>
      <c r="H17">
        <v>6</v>
      </c>
      <c r="I17">
        <v>7</v>
      </c>
      <c r="J17">
        <v>8</v>
      </c>
      <c r="K17">
        <v>9</v>
      </c>
      <c r="L17">
        <v>10</v>
      </c>
      <c r="M17">
        <v>11</v>
      </c>
      <c r="N17">
        <v>12</v>
      </c>
      <c r="O17">
        <v>13</v>
      </c>
      <c r="P17">
        <v>14</v>
      </c>
      <c r="Q17">
        <v>15</v>
      </c>
      <c r="R17" s="8" t="s">
        <v>6</v>
      </c>
      <c r="V17" s="19">
        <v>1</v>
      </c>
      <c r="W17" s="19">
        <v>2</v>
      </c>
      <c r="X17" s="19">
        <v>3</v>
      </c>
      <c r="Y17" s="19">
        <v>4</v>
      </c>
      <c r="Z17" s="19">
        <v>5</v>
      </c>
      <c r="AA17" s="19">
        <v>6</v>
      </c>
      <c r="AB17" s="19">
        <v>7</v>
      </c>
      <c r="AC17" s="19">
        <v>8</v>
      </c>
      <c r="AD17" s="19">
        <v>9</v>
      </c>
      <c r="AE17" s="19">
        <v>10</v>
      </c>
      <c r="AF17" s="19">
        <v>11</v>
      </c>
      <c r="AG17" s="19">
        <v>12</v>
      </c>
      <c r="AH17" s="19">
        <v>13</v>
      </c>
      <c r="AI17" s="19">
        <v>14</v>
      </c>
      <c r="AJ17" s="19">
        <v>15</v>
      </c>
      <c r="AK17" s="8" t="s">
        <v>6</v>
      </c>
    </row>
    <row r="19" spans="2:37" x14ac:dyDescent="0.25">
      <c r="C19" s="8" t="s">
        <v>7</v>
      </c>
      <c r="D19" s="8" t="s">
        <v>8</v>
      </c>
      <c r="E19" s="8" t="s">
        <v>9</v>
      </c>
    </row>
    <row r="20" spans="2:37" x14ac:dyDescent="0.25">
      <c r="C20" s="8" t="s">
        <v>10</v>
      </c>
      <c r="D20" s="8" t="s">
        <v>8</v>
      </c>
      <c r="E20" s="8" t="s">
        <v>11</v>
      </c>
    </row>
    <row r="21" spans="2:37" ht="13.5" thickBot="1" x14ac:dyDescent="0.35">
      <c r="C21" s="8" t="s">
        <v>12</v>
      </c>
      <c r="D21" s="8" t="s">
        <v>8</v>
      </c>
      <c r="E21" s="8" t="s">
        <v>13</v>
      </c>
      <c r="N21" s="17" t="s">
        <v>20</v>
      </c>
      <c r="P21" s="17" t="s">
        <v>20</v>
      </c>
    </row>
    <row r="22" spans="2:37" ht="13.5" thickTop="1" thickBot="1" x14ac:dyDescent="0.3">
      <c r="F22" s="36" t="b">
        <f>$P$22=VLOOKUP($N$22,$B$2:$C$16,2,FALSE)</f>
        <v>1</v>
      </c>
      <c r="G22" s="36"/>
      <c r="H22" s="16" t="s">
        <v>18</v>
      </c>
      <c r="I22" s="8" t="s">
        <v>19</v>
      </c>
      <c r="N22" s="18">
        <v>2</v>
      </c>
      <c r="O22" s="2" t="s">
        <v>17</v>
      </c>
      <c r="P22" s="18">
        <v>7</v>
      </c>
      <c r="Q22" t="s">
        <v>16</v>
      </c>
    </row>
    <row r="23" spans="2:37" ht="13" thickTop="1" x14ac:dyDescent="0.25"/>
    <row r="28" spans="2:37" x14ac:dyDescent="0.25">
      <c r="B28" s="20"/>
    </row>
  </sheetData>
  <mergeCells count="1">
    <mergeCell ref="F22:G22"/>
  </mergeCells>
  <conditionalFormatting sqref="C16 V2:AJ5 V6:AD6 AF6:AJ6 AE7">
    <cfRule type="cellIs" dxfId="65" priority="97" operator="equal">
      <formula>"A"</formula>
    </cfRule>
    <cfRule type="cellIs" dxfId="64" priority="98" operator="equal">
      <formula>"P"</formula>
    </cfRule>
    <cfRule type="cellIs" dxfId="63" priority="99" operator="equal">
      <formula>"F"</formula>
    </cfRule>
  </conditionalFormatting>
  <conditionalFormatting sqref="I10:Q10 Q2 O4:Q4 K8:Q8 F13:Q13 G12:Q12 H11:Q11 J9:Q9 M6:Q6 N5:Q5 L7:Q7 D15:Q15 E14:Q14 D16 F16:Q16 P3:Q3">
    <cfRule type="cellIs" dxfId="62" priority="94" operator="equal">
      <formula>"A"</formula>
    </cfRule>
    <cfRule type="cellIs" dxfId="61" priority="95" operator="equal">
      <formula>"P"</formula>
    </cfRule>
    <cfRule type="cellIs" dxfId="60" priority="96" operator="equal">
      <formula>"F"</formula>
    </cfRule>
  </conditionalFormatting>
  <conditionalFormatting sqref="C15">
    <cfRule type="cellIs" dxfId="59" priority="91" operator="equal">
      <formula>"A"</formula>
    </cfRule>
    <cfRule type="cellIs" dxfId="58" priority="92" operator="equal">
      <formula>"P"</formula>
    </cfRule>
    <cfRule type="cellIs" dxfId="57" priority="93" operator="equal">
      <formula>"F"</formula>
    </cfRule>
  </conditionalFormatting>
  <conditionalFormatting sqref="V7:AD7 AF7:AJ7 V8:AJ16">
    <cfRule type="cellIs" dxfId="56" priority="88" operator="equal">
      <formula>"A"</formula>
    </cfRule>
    <cfRule type="cellIs" dxfId="55" priority="89" operator="equal">
      <formula>"P"</formula>
    </cfRule>
    <cfRule type="cellIs" dxfId="54" priority="90" operator="equal">
      <formula>"F"</formula>
    </cfRule>
  </conditionalFormatting>
  <conditionalFormatting sqref="B19:B20">
    <cfRule type="cellIs" dxfId="53" priority="85" operator="equal">
      <formula>"A"</formula>
    </cfRule>
    <cfRule type="cellIs" dxfId="52" priority="86" operator="equal">
      <formula>"P"</formula>
    </cfRule>
    <cfRule type="cellIs" dxfId="51" priority="87" operator="equal">
      <formula>"F"</formula>
    </cfRule>
  </conditionalFormatting>
  <conditionalFormatting sqref="F11:F12 D2:D3 F3:F4">
    <cfRule type="cellIs" dxfId="50" priority="82" operator="equal">
      <formula>"A"</formula>
    </cfRule>
    <cfRule type="cellIs" dxfId="49" priority="83" operator="equal">
      <formula>"P"</formula>
    </cfRule>
    <cfRule type="cellIs" dxfId="48" priority="84" operator="equal">
      <formula>"F"</formula>
    </cfRule>
  </conditionalFormatting>
  <conditionalFormatting sqref="G3:N4">
    <cfRule type="cellIs" dxfId="47" priority="76" operator="equal">
      <formula>"A"</formula>
    </cfRule>
    <cfRule type="cellIs" dxfId="46" priority="77" operator="equal">
      <formula>"P"</formula>
    </cfRule>
    <cfRule type="cellIs" dxfId="45" priority="78" operator="equal">
      <formula>"F"</formula>
    </cfRule>
  </conditionalFormatting>
  <conditionalFormatting sqref="F7:J8 F5:I6">
    <cfRule type="cellIs" dxfId="44" priority="73" operator="equal">
      <formula>"A"</formula>
    </cfRule>
    <cfRule type="cellIs" dxfId="43" priority="74" operator="equal">
      <formula>"P"</formula>
    </cfRule>
    <cfRule type="cellIs" dxfId="42" priority="75" operator="equal">
      <formula>"F"</formula>
    </cfRule>
  </conditionalFormatting>
  <conditionalFormatting sqref="G11">
    <cfRule type="cellIs" dxfId="41" priority="64" operator="equal">
      <formula>"A"</formula>
    </cfRule>
    <cfRule type="cellIs" dxfId="40" priority="65" operator="equal">
      <formula>"P"</formula>
    </cfRule>
    <cfRule type="cellIs" dxfId="39" priority="66" operator="equal">
      <formula>"F"</formula>
    </cfRule>
  </conditionalFormatting>
  <conditionalFormatting sqref="F9:H10">
    <cfRule type="cellIs" dxfId="38" priority="61" operator="equal">
      <formula>"A"</formula>
    </cfRule>
    <cfRule type="cellIs" dxfId="37" priority="62" operator="equal">
      <formula>"P"</formula>
    </cfRule>
    <cfRule type="cellIs" dxfId="36" priority="63" operator="equal">
      <formula>"F"</formula>
    </cfRule>
  </conditionalFormatting>
  <conditionalFormatting sqref="I9">
    <cfRule type="cellIs" dxfId="35" priority="58" operator="equal">
      <formula>"A"</formula>
    </cfRule>
    <cfRule type="cellIs" dxfId="34" priority="59" operator="equal">
      <formula>"P"</formula>
    </cfRule>
    <cfRule type="cellIs" dxfId="33" priority="60" operator="equal">
      <formula>"F"</formula>
    </cfRule>
  </conditionalFormatting>
  <conditionalFormatting sqref="J5:L6">
    <cfRule type="cellIs" dxfId="32" priority="55" operator="equal">
      <formula>"A"</formula>
    </cfRule>
    <cfRule type="cellIs" dxfId="31" priority="56" operator="equal">
      <formula>"P"</formula>
    </cfRule>
    <cfRule type="cellIs" dxfId="30" priority="57" operator="equal">
      <formula>"F"</formula>
    </cfRule>
  </conditionalFormatting>
  <conditionalFormatting sqref="M5">
    <cfRule type="cellIs" dxfId="29" priority="52" operator="equal">
      <formula>"A"</formula>
    </cfRule>
    <cfRule type="cellIs" dxfId="28" priority="53" operator="equal">
      <formula>"P"</formula>
    </cfRule>
    <cfRule type="cellIs" dxfId="27" priority="54" operator="equal">
      <formula>"F"</formula>
    </cfRule>
  </conditionalFormatting>
  <conditionalFormatting sqref="K7">
    <cfRule type="cellIs" dxfId="26" priority="49" operator="equal">
      <formula>"A"</formula>
    </cfRule>
    <cfRule type="cellIs" dxfId="25" priority="50" operator="equal">
      <formula>"P"</formula>
    </cfRule>
    <cfRule type="cellIs" dxfId="24" priority="51" operator="equal">
      <formula>"F"</formula>
    </cfRule>
  </conditionalFormatting>
  <conditionalFormatting sqref="C2:C14">
    <cfRule type="cellIs" dxfId="23" priority="46" operator="equal">
      <formula>"A"</formula>
    </cfRule>
    <cfRule type="cellIs" dxfId="22" priority="47" operator="equal">
      <formula>"P"</formula>
    </cfRule>
    <cfRule type="cellIs" dxfId="21" priority="48" operator="equal">
      <formula>"F"</formula>
    </cfRule>
  </conditionalFormatting>
  <conditionalFormatting sqref="F2:P2">
    <cfRule type="cellIs" dxfId="20" priority="34" operator="equal">
      <formula>"A"</formula>
    </cfRule>
    <cfRule type="cellIs" dxfId="19" priority="35" operator="equal">
      <formula>"P"</formula>
    </cfRule>
    <cfRule type="cellIs" dxfId="18" priority="36" operator="equal">
      <formula>"F"</formula>
    </cfRule>
  </conditionalFormatting>
  <conditionalFormatting sqref="D4:D14">
    <cfRule type="cellIs" dxfId="17" priority="28" operator="equal">
      <formula>"A"</formula>
    </cfRule>
    <cfRule type="cellIs" dxfId="16" priority="29" operator="equal">
      <formula>"P"</formula>
    </cfRule>
    <cfRule type="cellIs" dxfId="15" priority="30" operator="equal">
      <formula>"F"</formula>
    </cfRule>
  </conditionalFormatting>
  <conditionalFormatting sqref="E2:E3">
    <cfRule type="cellIs" dxfId="14" priority="25" operator="equal">
      <formula>"A"</formula>
    </cfRule>
    <cfRule type="cellIs" dxfId="13" priority="26" operator="equal">
      <formula>"P"</formula>
    </cfRule>
    <cfRule type="cellIs" dxfId="12" priority="27" operator="equal">
      <formula>"F"</formula>
    </cfRule>
  </conditionalFormatting>
  <conditionalFormatting sqref="E4:E13">
    <cfRule type="cellIs" dxfId="11" priority="22" operator="equal">
      <formula>"A"</formula>
    </cfRule>
    <cfRule type="cellIs" dxfId="10" priority="23" operator="equal">
      <formula>"P"</formula>
    </cfRule>
    <cfRule type="cellIs" dxfId="9" priority="24" operator="equal">
      <formula>"F"</formula>
    </cfRule>
  </conditionalFormatting>
  <conditionalFormatting sqref="E16">
    <cfRule type="cellIs" dxfId="8" priority="16" operator="equal">
      <formula>"A"</formula>
    </cfRule>
    <cfRule type="cellIs" dxfId="7" priority="17" operator="equal">
      <formula>"P"</formula>
    </cfRule>
    <cfRule type="cellIs" dxfId="6" priority="18" operator="equal">
      <formula>"F"</formula>
    </cfRule>
  </conditionalFormatting>
  <conditionalFormatting sqref="O3">
    <cfRule type="cellIs" dxfId="5" priority="13" operator="equal">
      <formula>"A"</formula>
    </cfRule>
    <cfRule type="cellIs" dxfId="4" priority="14" operator="equal">
      <formula>"P"</formula>
    </cfRule>
    <cfRule type="cellIs" dxfId="3" priority="15" operator="equal">
      <formula>"F"</formula>
    </cfRule>
  </conditionalFormatting>
  <conditionalFormatting sqref="AE6">
    <cfRule type="cellIs" dxfId="2" priority="10" operator="equal">
      <formula>"A"</formula>
    </cfRule>
    <cfRule type="cellIs" dxfId="1" priority="11" operator="equal">
      <formula>"P"</formula>
    </cfRule>
    <cfRule type="cellIs" dxfId="0" priority="12" operator="equal">
      <formula>"F"</formula>
    </cfRule>
  </conditionalFormatting>
  <dataValidations count="2">
    <dataValidation type="whole" allowBlank="1" showInputMessage="1" showErrorMessage="1" sqref="N22">
      <formula1>1</formula1>
      <formula2>19</formula2>
    </dataValidation>
    <dataValidation type="whole" allowBlank="1" showInputMessage="1" showErrorMessage="1" sqref="P22">
      <formula1>1</formula1>
      <formula2>15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C18" sqref="C18"/>
    </sheetView>
  </sheetViews>
  <sheetFormatPr defaultRowHeight="12.5" x14ac:dyDescent="0.25"/>
  <cols>
    <col min="1" max="1" width="26.6328125" customWidth="1"/>
    <col min="2" max="2" width="15.1796875" customWidth="1"/>
    <col min="3" max="3" width="16.81640625" customWidth="1"/>
    <col min="4" max="4" width="20.1796875" customWidth="1"/>
  </cols>
  <sheetData>
    <row r="2" spans="1:8" x14ac:dyDescent="0.25">
      <c r="B2" s="2" t="s">
        <v>48</v>
      </c>
      <c r="C2" s="2" t="s">
        <v>42</v>
      </c>
    </row>
    <row r="3" spans="1:8" x14ac:dyDescent="0.25">
      <c r="A3" t="s">
        <v>46</v>
      </c>
      <c r="B3" s="2" t="s">
        <v>37</v>
      </c>
      <c r="C3" s="2" t="s">
        <v>26</v>
      </c>
    </row>
    <row r="4" spans="1:8" x14ac:dyDescent="0.25">
      <c r="A4" t="s">
        <v>47</v>
      </c>
      <c r="B4" s="2" t="s">
        <v>49</v>
      </c>
      <c r="C4" s="2" t="s">
        <v>27</v>
      </c>
    </row>
    <row r="5" spans="1:8" x14ac:dyDescent="0.25">
      <c r="A5" t="s">
        <v>44</v>
      </c>
      <c r="B5" s="2" t="s">
        <v>49</v>
      </c>
      <c r="C5" s="2" t="s">
        <v>26</v>
      </c>
    </row>
    <row r="6" spans="1:8" x14ac:dyDescent="0.25">
      <c r="A6" t="s">
        <v>43</v>
      </c>
      <c r="B6" s="2" t="s">
        <v>37</v>
      </c>
      <c r="C6" s="2" t="s">
        <v>27</v>
      </c>
    </row>
    <row r="9" spans="1:8" ht="13" thickBot="1" x14ac:dyDescent="0.3"/>
    <row r="10" spans="1:8" ht="13.5" thickTop="1" thickBot="1" x14ac:dyDescent="0.3">
      <c r="A10" s="25" t="s">
        <v>45</v>
      </c>
      <c r="B10" s="24" t="s">
        <v>34</v>
      </c>
      <c r="C10" s="24" t="s">
        <v>35</v>
      </c>
      <c r="D10" s="29" t="s">
        <v>36</v>
      </c>
      <c r="E10" s="2"/>
      <c r="F10" s="2"/>
      <c r="G10" s="2"/>
      <c r="H10" s="2"/>
    </row>
    <row r="11" spans="1:8" ht="13" thickTop="1" x14ac:dyDescent="0.25">
      <c r="A11" s="31" t="s">
        <v>44</v>
      </c>
      <c r="B11" s="32" t="s">
        <v>41</v>
      </c>
      <c r="C11" s="32" t="s">
        <v>49</v>
      </c>
      <c r="D11" s="33" t="s">
        <v>39</v>
      </c>
      <c r="E11" s="2"/>
      <c r="F11" s="2"/>
      <c r="G11" s="2"/>
      <c r="H11" s="2"/>
    </row>
    <row r="12" spans="1:8" ht="13" thickBot="1" x14ac:dyDescent="0.3">
      <c r="A12" s="26" t="s">
        <v>43</v>
      </c>
      <c r="B12" s="27" t="s">
        <v>40</v>
      </c>
      <c r="C12" s="28" t="s">
        <v>37</v>
      </c>
      <c r="D12" s="30" t="s">
        <v>38</v>
      </c>
      <c r="E12" s="2"/>
      <c r="F12" s="2"/>
      <c r="G12" s="2"/>
      <c r="H12" s="2"/>
    </row>
    <row r="13" spans="1:8" ht="13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present-dim</vt:lpstr>
      <vt:lpstr>truth-dim</vt:lpstr>
      <vt:lpstr>dim</vt:lpstr>
    </vt:vector>
  </TitlesOfParts>
  <Company>Hungary - Pomáz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backward time</dc:subject>
  <dc:creator>Ferenc András</dc:creator>
  <cp:keywords>time</cp:keywords>
  <dc:description>ferenc@andrasek.hu</dc:description>
  <cp:lastModifiedBy>András Ferenc</cp:lastModifiedBy>
  <cp:lastPrinted>2012-01-28T20:06:31Z</cp:lastPrinted>
  <dcterms:created xsi:type="dcterms:W3CDTF">2005-02-21T14:41:59Z</dcterms:created>
  <dcterms:modified xsi:type="dcterms:W3CDTF">2022-12-01T08:58:15Z</dcterms:modified>
</cp:coreProperties>
</file>