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90" windowHeight="11020" activeTab="1"/>
  </bookViews>
  <sheets>
    <sheet name="Object Langue" sheetId="1" r:id="rId1"/>
    <sheet name="Metalangue" sheetId="2" r:id="rId2"/>
    <sheet name="FSM model" sheetId="3" r:id="rId3"/>
  </sheets>
  <definedNames>
    <definedName name="B_1">#REF!</definedName>
    <definedName name="B_2">#REF!</definedName>
    <definedName name="p">#REF!</definedName>
    <definedName name="q">#REF!</definedName>
    <definedName name="S_1">#REF!</definedName>
    <definedName name="SHEET_TITLE" localSheetId="1">"L0"</definedName>
    <definedName name="SHEET_TITLE" localSheetId="0">"L1"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<sst xmlns="http://schemas.openxmlformats.org/spreadsheetml/2006/main" count="46" uniqueCount="37">
  <si>
    <t>Sentences:</t>
  </si>
  <si>
    <t>Everything Jones says about Watergate is true.</t>
  </si>
  <si>
    <t>Jones</t>
  </si>
  <si>
    <t>Nixon</t>
  </si>
  <si>
    <t>Number of Jone's statements about Watergate:</t>
  </si>
  <si>
    <t>Number of Nixon's statements about Watergate:</t>
  </si>
  <si>
    <t>Values</t>
  </si>
  <si>
    <t>Sentence - person Relation</t>
  </si>
  <si>
    <t>First mentioned by Saul Kripke, "Outline of a Theory of Truth" (1975) The Journal of Philosophy, Vol. 72, No. 19, pp. 690-716</t>
  </si>
  <si>
    <t>Jones asserts C2 and C6 sentences about Watergate. Nixon asserts C3, plus  claims C4 and C5 about Watergate. Half of C4 and C5 are true, half of them false.</t>
  </si>
  <si>
    <t>sentence4</t>
  </si>
  <si>
    <t>sentence5</t>
  </si>
  <si>
    <t>state-transition function</t>
  </si>
  <si>
    <t>output function</t>
  </si>
  <si>
    <t>current state</t>
  </si>
  <si>
    <t>row</t>
  </si>
  <si>
    <t>next state</t>
  </si>
  <si>
    <t>input</t>
  </si>
  <si>
    <t>output</t>
  </si>
  <si>
    <t>000</t>
  </si>
  <si>
    <t>001</t>
  </si>
  <si>
    <t>010</t>
  </si>
  <si>
    <t>011</t>
  </si>
  <si>
    <t>00</t>
  </si>
  <si>
    <t>Finite-state (Mealy) machine model</t>
  </si>
  <si>
    <t>δ</t>
  </si>
  <si>
    <t>λ</t>
  </si>
  <si>
    <t>output = &lt;Jones's sentence, Nixon's sentence&gt;</t>
  </si>
  <si>
    <r>
      <rPr>
        <sz val="12"/>
        <rFont val="Times New Roman"/>
        <family val="1"/>
      </rPr>
      <t>next internal</t>
    </r>
    <r>
      <rPr>
        <sz val="12"/>
        <rFont val="Symbol"/>
        <family val="1"/>
      </rPr>
      <t xml:space="preserve"> </t>
    </r>
    <r>
      <rPr>
        <sz val="12"/>
        <rFont val="Times New Roman"/>
        <family val="1"/>
      </rPr>
      <t>state =</t>
    </r>
    <r>
      <rPr>
        <sz val="12"/>
        <rFont val="Symbol"/>
        <family val="1"/>
      </rPr>
      <t xml:space="preserve"> d</t>
    </r>
    <r>
      <rPr>
        <sz val="12"/>
        <rFont val="Times New Roman"/>
        <family val="1"/>
      </rPr>
      <t>(input, internal state)</t>
    </r>
  </si>
  <si>
    <r>
      <rPr>
        <sz val="12"/>
        <rFont val="Times New Roman"/>
        <family val="1"/>
      </rPr>
      <t xml:space="preserve">output = 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(input, internal state)</t>
    </r>
  </si>
  <si>
    <t>internal state (situation) = 0,1</t>
  </si>
  <si>
    <t>sentence6</t>
  </si>
  <si>
    <t>input = &lt;sentence6, sentence5, sentence4&gt;</t>
  </si>
  <si>
    <t>Most (i.e., a majority) of Nixon's assertions about Watergate are false.</t>
  </si>
  <si>
    <t>Independent facts are marked by green color.</t>
  </si>
  <si>
    <t>Press the F9 keyboard key on a PC or CMD+Shift+F9 on a MAC</t>
  </si>
  <si>
    <t xml:space="preserve"> to switch to the next internal state.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</si>
</sst>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0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sz val="12"/>
      <name val="Times"/>
      <family val="0"/>
    </font>
    <font>
      <sz val="10"/>
      <color indexed="8"/>
      <name val="Sans"/>
      <family val="0"/>
    </font>
    <font>
      <sz val="12"/>
      <name val="Symbol"/>
      <family val="1"/>
    </font>
    <font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double"/>
      <top style="thick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13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 quotePrefix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 quotePrefix="1">
      <alignment horizontal="center"/>
    </xf>
    <xf numFmtId="0" fontId="1" fillId="0" borderId="27" xfId="0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32" xfId="0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" zoomScalePageLayoutView="0" workbookViewId="0" topLeftCell="A1">
      <selection activeCell="A9" sqref="A9"/>
    </sheetView>
  </sheetViews>
  <sheetFormatPr defaultColWidth="9.140625" defaultRowHeight="12.75"/>
  <cols>
    <col min="1" max="1" width="9.140625" style="1" customWidth="1"/>
  </cols>
  <sheetData>
    <row r="1" ht="15">
      <c r="A1" s="2" t="s">
        <v>0</v>
      </c>
    </row>
    <row r="3" ht="15">
      <c r="A3" s="22" t="s">
        <v>33</v>
      </c>
    </row>
    <row r="4" ht="15">
      <c r="A4" s="22" t="s">
        <v>1</v>
      </c>
    </row>
    <row r="5" spans="1:2" ht="15">
      <c r="A5" s="2" t="s">
        <v>10</v>
      </c>
      <c r="B5" s="3"/>
    </row>
    <row r="6" spans="1:2" ht="15">
      <c r="A6" s="2" t="s">
        <v>11</v>
      </c>
      <c r="B6" s="1"/>
    </row>
    <row r="7" spans="1:2" ht="15">
      <c r="A7" s="2" t="s">
        <v>31</v>
      </c>
      <c r="B7" s="3"/>
    </row>
    <row r="8" ht="12">
      <c r="B8" s="1"/>
    </row>
  </sheetData>
  <sheetProtection/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" zoomScalePageLayoutView="0" workbookViewId="0" topLeftCell="A1">
      <selection activeCell="C17" sqref="A16:C17"/>
    </sheetView>
  </sheetViews>
  <sheetFormatPr defaultColWidth="9.140625" defaultRowHeight="12.75"/>
  <cols>
    <col min="1" max="1" width="14.140625" style="1" customWidth="1"/>
    <col min="2" max="2" width="15.421875" style="1" customWidth="1"/>
    <col min="3" max="3" width="62.8515625" style="1" customWidth="1"/>
    <col min="4" max="4" width="6.57421875" style="1" customWidth="1"/>
    <col min="5" max="5" width="6.28125" style="1" customWidth="1"/>
    <col min="6" max="6" width="9.140625" style="1" customWidth="1"/>
    <col min="7" max="7" width="10.140625" style="1" customWidth="1"/>
    <col min="8" max="8" width="9.140625" style="1" customWidth="1"/>
    <col min="9" max="9" width="11.28125" style="7" customWidth="1"/>
    <col min="10" max="16384" width="9.140625" style="1" customWidth="1"/>
  </cols>
  <sheetData>
    <row r="1" spans="1:9" ht="15.75" thickBot="1">
      <c r="A1" s="2"/>
      <c r="B1" s="9" t="s">
        <v>6</v>
      </c>
      <c r="C1" s="2" t="s">
        <v>7</v>
      </c>
      <c r="D1" s="2" t="s">
        <v>2</v>
      </c>
      <c r="E1" s="2" t="s">
        <v>3</v>
      </c>
      <c r="F1" s="2"/>
      <c r="G1" s="3"/>
      <c r="H1" s="3"/>
      <c r="I1" s="3"/>
    </row>
    <row r="2" spans="1:9" ht="15.75" thickTop="1">
      <c r="A2" s="2"/>
      <c r="B2" s="9">
        <f>IF((0.5&gt;(E2*B2+E3*B3+E4*B4+E5*B5+E6*B6)/E9),1,0)</f>
        <v>1</v>
      </c>
      <c r="C2" s="10" t="str">
        <f>'Object Langue'!A3</f>
        <v>Most (i.e., a majority) of Nixon's assertions about Watergate are false.</v>
      </c>
      <c r="D2" s="14">
        <v>1</v>
      </c>
      <c r="E2" s="15"/>
      <c r="F2" s="2"/>
      <c r="G2" s="3"/>
      <c r="H2" s="3"/>
      <c r="I2" s="3"/>
    </row>
    <row r="3" spans="1:9" ht="15">
      <c r="A3" s="2"/>
      <c r="B3" s="9">
        <f>(IF(D6=1,B6,1))*(IF(D5=1,B5,1))*(IF(D4=1,B4,1))*(IF(D3=1,B3,1))*(IF(D2=1,B2,1))</f>
        <v>1</v>
      </c>
      <c r="C3" s="11" t="str">
        <f>'Object Langue'!A4</f>
        <v>Everything Jones says about Watergate is true.</v>
      </c>
      <c r="D3" s="13"/>
      <c r="E3" s="16">
        <v>1</v>
      </c>
      <c r="F3" s="2"/>
      <c r="G3" s="3"/>
      <c r="H3" s="3"/>
      <c r="I3" s="3"/>
    </row>
    <row r="4" spans="1:9" ht="15">
      <c r="A4" s="2"/>
      <c r="B4" s="13">
        <v>0</v>
      </c>
      <c r="C4" s="11" t="str">
        <f>'Object Langue'!A5</f>
        <v>sentence4</v>
      </c>
      <c r="D4" s="13"/>
      <c r="E4" s="16">
        <v>1</v>
      </c>
      <c r="F4" s="2"/>
      <c r="G4" s="3"/>
      <c r="H4" s="3"/>
      <c r="I4" s="3"/>
    </row>
    <row r="5" spans="1:6" ht="15">
      <c r="A5" s="2"/>
      <c r="B5" s="13">
        <v>1</v>
      </c>
      <c r="C5" s="11" t="str">
        <f>'Object Langue'!A6</f>
        <v>sentence5</v>
      </c>
      <c r="D5" s="13"/>
      <c r="E5" s="16">
        <v>1</v>
      </c>
      <c r="F5" s="2"/>
    </row>
    <row r="6" spans="1:9" ht="15.75" thickBot="1">
      <c r="A6" s="2"/>
      <c r="B6" s="13">
        <v>1</v>
      </c>
      <c r="C6" s="12" t="str">
        <f>'Object Langue'!A7</f>
        <v>sentence6</v>
      </c>
      <c r="D6" s="17">
        <v>1</v>
      </c>
      <c r="E6" s="18"/>
      <c r="F6" s="2"/>
      <c r="G6" s="3"/>
      <c r="H6" s="3"/>
      <c r="I6" s="3"/>
    </row>
    <row r="7" spans="1:9" ht="15.75" thickTop="1">
      <c r="A7" s="2"/>
      <c r="B7" s="2"/>
      <c r="C7" s="2"/>
      <c r="D7" s="9"/>
      <c r="E7" s="9"/>
      <c r="F7" s="2"/>
      <c r="G7" s="3"/>
      <c r="H7" s="3"/>
      <c r="I7" s="3"/>
    </row>
    <row r="8" spans="2:9" ht="15">
      <c r="B8" s="2"/>
      <c r="C8" s="19" t="s">
        <v>34</v>
      </c>
      <c r="D8" s="9"/>
      <c r="E8" s="9"/>
      <c r="F8" s="2"/>
      <c r="G8" s="3"/>
      <c r="H8" s="3"/>
      <c r="I8" s="3"/>
    </row>
    <row r="9" spans="1:9" ht="15">
      <c r="A9" s="2"/>
      <c r="B9" s="2"/>
      <c r="C9" s="2" t="s">
        <v>5</v>
      </c>
      <c r="D9" s="9"/>
      <c r="E9" s="9">
        <f>SUM(E2:E6)</f>
        <v>3</v>
      </c>
      <c r="F9" s="2"/>
      <c r="G9" s="3"/>
      <c r="H9" s="3"/>
      <c r="I9" s="3"/>
    </row>
    <row r="10" spans="1:9" ht="15">
      <c r="A10" s="2"/>
      <c r="B10" s="2"/>
      <c r="C10" s="2" t="s">
        <v>4</v>
      </c>
      <c r="D10" s="9">
        <f>SUM(D2:D6)</f>
        <v>2</v>
      </c>
      <c r="E10" s="9"/>
      <c r="F10" s="2"/>
      <c r="G10" s="3"/>
      <c r="H10" s="3"/>
      <c r="I10" s="3"/>
    </row>
    <row r="11" spans="1:9" ht="15">
      <c r="A11" s="2"/>
      <c r="B11" s="2"/>
      <c r="C11" s="2"/>
      <c r="D11" s="2"/>
      <c r="E11" s="2"/>
      <c r="F11" s="2"/>
      <c r="G11" s="3"/>
      <c r="H11" s="3"/>
      <c r="I11" s="3"/>
    </row>
    <row r="12" spans="1:9" ht="15">
      <c r="A12" s="2" t="s">
        <v>9</v>
      </c>
      <c r="C12" s="2"/>
      <c r="D12" s="2"/>
      <c r="E12" s="2"/>
      <c r="F12" s="2"/>
      <c r="G12" s="3"/>
      <c r="H12" s="3"/>
      <c r="I12" s="3"/>
    </row>
    <row r="13" spans="1:9" ht="15">
      <c r="A13" s="2"/>
      <c r="B13" s="2"/>
      <c r="C13" s="2"/>
      <c r="D13" s="2"/>
      <c r="E13" s="2"/>
      <c r="F13" s="2"/>
      <c r="G13" s="3"/>
      <c r="H13" s="3"/>
      <c r="I13" s="3"/>
    </row>
    <row r="14" spans="1:6" ht="15">
      <c r="A14" s="2" t="s">
        <v>8</v>
      </c>
      <c r="B14" s="2"/>
      <c r="D14" s="2"/>
      <c r="E14" s="2"/>
      <c r="F14" s="2"/>
    </row>
    <row r="15" spans="9:10" ht="12">
      <c r="I15" s="1"/>
      <c r="J15" s="7"/>
    </row>
    <row r="16" spans="1:3" ht="15">
      <c r="A16" s="2" t="s">
        <v>35</v>
      </c>
      <c r="B16" s="2"/>
      <c r="C16" s="2"/>
    </row>
    <row r="17" spans="1:10" ht="15">
      <c r="A17" s="2" t="s">
        <v>36</v>
      </c>
      <c r="B17" s="2"/>
      <c r="C17" s="2"/>
      <c r="D17" s="2"/>
      <c r="I17" s="1"/>
      <c r="J17" s="7"/>
    </row>
    <row r="18" spans="4:10" ht="15">
      <c r="D18" s="4"/>
      <c r="I18" s="1"/>
      <c r="J18" s="7"/>
    </row>
    <row r="20" spans="8:10" ht="12">
      <c r="H20" s="5"/>
      <c r="I20" s="1"/>
      <c r="J20" s="7"/>
    </row>
    <row r="21" spans="9:10" ht="12">
      <c r="I21" s="1"/>
      <c r="J21" s="7"/>
    </row>
    <row r="22" spans="3:10" ht="12">
      <c r="C22" s="7"/>
      <c r="I22" s="1"/>
      <c r="J22" s="7"/>
    </row>
    <row r="23" spans="3:10" ht="12">
      <c r="C23" s="7"/>
      <c r="H23" s="5"/>
      <c r="I23" s="1"/>
      <c r="J23" s="7"/>
    </row>
    <row r="24" spans="3:10" ht="12">
      <c r="C24" s="7"/>
      <c r="I24" s="1"/>
      <c r="J24" s="7"/>
    </row>
    <row r="25" spans="3:10" ht="12">
      <c r="C25" s="7"/>
      <c r="I25" s="1"/>
      <c r="J25" s="7"/>
    </row>
    <row r="26" spans="3:10" ht="15">
      <c r="C26" s="7"/>
      <c r="D26" s="4"/>
      <c r="I26" s="1"/>
      <c r="J26" s="7"/>
    </row>
    <row r="27" spans="9:10" ht="12">
      <c r="I27" s="5"/>
      <c r="J27" s="7"/>
    </row>
    <row r="32" ht="12">
      <c r="C32" s="6"/>
    </row>
    <row r="33" ht="12">
      <c r="C33" s="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11.140625" style="0" customWidth="1"/>
  </cols>
  <sheetData>
    <row r="1" spans="1:8" ht="15">
      <c r="A1" s="22" t="s">
        <v>24</v>
      </c>
      <c r="B1" s="22"/>
      <c r="C1" s="22"/>
      <c r="D1" s="22"/>
      <c r="E1" s="22"/>
      <c r="F1" s="22"/>
      <c r="G1" s="22"/>
      <c r="H1" s="21"/>
    </row>
    <row r="2" spans="1:8" ht="15">
      <c r="A2" s="20" t="s">
        <v>29</v>
      </c>
      <c r="D2" s="22"/>
      <c r="E2" s="22"/>
      <c r="F2" s="22"/>
      <c r="G2" s="22"/>
      <c r="H2" s="21"/>
    </row>
    <row r="3" spans="1:8" ht="15">
      <c r="A3" s="20" t="s">
        <v>28</v>
      </c>
      <c r="F3" s="22"/>
      <c r="G3" s="22"/>
      <c r="H3" s="21"/>
    </row>
    <row r="4" spans="1:8" ht="15">
      <c r="A4" s="22" t="s">
        <v>30</v>
      </c>
      <c r="F4" s="22"/>
      <c r="G4" s="22"/>
      <c r="H4" s="21"/>
    </row>
    <row r="5" spans="1:8" ht="15">
      <c r="A5" s="22" t="s">
        <v>32</v>
      </c>
      <c r="B5" s="22"/>
      <c r="C5" s="22"/>
      <c r="D5" s="22"/>
      <c r="E5" s="22"/>
      <c r="F5" s="22"/>
      <c r="G5" s="22"/>
      <c r="H5" s="21"/>
    </row>
    <row r="6" spans="1:8" ht="15">
      <c r="A6" s="22" t="s">
        <v>27</v>
      </c>
      <c r="B6" s="22"/>
      <c r="C6" s="22"/>
      <c r="D6" s="22"/>
      <c r="E6" s="22"/>
      <c r="F6" s="22"/>
      <c r="G6" s="22"/>
      <c r="H6" s="21"/>
    </row>
    <row r="7" spans="1:8" ht="15.75" thickBot="1">
      <c r="A7" s="22" t="s">
        <v>12</v>
      </c>
      <c r="B7" s="22"/>
      <c r="C7" s="22"/>
      <c r="D7" s="22"/>
      <c r="E7" s="22" t="s">
        <v>13</v>
      </c>
      <c r="F7" s="22"/>
      <c r="G7" s="22"/>
      <c r="H7" s="21"/>
    </row>
    <row r="8" spans="1:8" ht="16.5" thickBot="1" thickTop="1">
      <c r="A8" s="43" t="s">
        <v>25</v>
      </c>
      <c r="B8" s="23">
        <v>0</v>
      </c>
      <c r="C8" s="24">
        <v>1</v>
      </c>
      <c r="D8" s="22"/>
      <c r="E8" s="43" t="s">
        <v>26</v>
      </c>
      <c r="F8" s="23">
        <v>0</v>
      </c>
      <c r="G8" s="24">
        <v>1</v>
      </c>
      <c r="H8" s="21"/>
    </row>
    <row r="9" spans="1:8" ht="15.75" thickTop="1">
      <c r="A9" s="25" t="s">
        <v>19</v>
      </c>
      <c r="B9" s="26">
        <v>0</v>
      </c>
      <c r="C9" s="27">
        <v>1</v>
      </c>
      <c r="D9" s="22"/>
      <c r="E9" s="25" t="s">
        <v>19</v>
      </c>
      <c r="F9" s="26">
        <v>10</v>
      </c>
      <c r="G9" s="27">
        <v>10</v>
      </c>
      <c r="H9" s="21"/>
    </row>
    <row r="10" spans="1:8" ht="15">
      <c r="A10" s="28" t="s">
        <v>20</v>
      </c>
      <c r="B10" s="29">
        <v>0</v>
      </c>
      <c r="C10" s="30">
        <v>1</v>
      </c>
      <c r="D10" s="22"/>
      <c r="E10" s="28" t="s">
        <v>20</v>
      </c>
      <c r="F10" s="26">
        <v>10</v>
      </c>
      <c r="G10" s="27">
        <v>10</v>
      </c>
      <c r="H10" s="21"/>
    </row>
    <row r="11" spans="1:8" ht="15">
      <c r="A11" s="28" t="s">
        <v>21</v>
      </c>
      <c r="B11" s="31">
        <v>0</v>
      </c>
      <c r="C11" s="32">
        <v>1</v>
      </c>
      <c r="D11" s="22"/>
      <c r="E11" s="28" t="s">
        <v>21</v>
      </c>
      <c r="F11" s="26">
        <v>10</v>
      </c>
      <c r="G11" s="27">
        <v>10</v>
      </c>
      <c r="H11" s="21"/>
    </row>
    <row r="12" spans="1:8" ht="15">
      <c r="A12" s="28" t="s">
        <v>22</v>
      </c>
      <c r="B12" s="31">
        <v>0</v>
      </c>
      <c r="C12" s="32">
        <v>1</v>
      </c>
      <c r="D12" s="22"/>
      <c r="E12" s="28" t="s">
        <v>22</v>
      </c>
      <c r="F12" s="33" t="s">
        <v>23</v>
      </c>
      <c r="G12" s="34" t="s">
        <v>23</v>
      </c>
      <c r="H12" s="21"/>
    </row>
    <row r="13" spans="1:8" ht="15">
      <c r="A13" s="35">
        <v>100</v>
      </c>
      <c r="B13" s="31">
        <v>0</v>
      </c>
      <c r="C13" s="32">
        <v>0</v>
      </c>
      <c r="D13" s="22"/>
      <c r="E13" s="35">
        <v>100</v>
      </c>
      <c r="F13" s="31">
        <v>11</v>
      </c>
      <c r="G13" s="32">
        <v>11</v>
      </c>
      <c r="H13" s="21"/>
    </row>
    <row r="14" spans="1:8" ht="15">
      <c r="A14" s="35">
        <v>101</v>
      </c>
      <c r="B14" s="31">
        <v>1</v>
      </c>
      <c r="C14" s="32">
        <v>0</v>
      </c>
      <c r="D14" s="22"/>
      <c r="E14" s="35">
        <v>101</v>
      </c>
      <c r="F14" s="31">
        <v>11</v>
      </c>
      <c r="G14" s="34" t="s">
        <v>23</v>
      </c>
      <c r="H14" s="21"/>
    </row>
    <row r="15" spans="1:8" ht="15">
      <c r="A15" s="35">
        <v>110</v>
      </c>
      <c r="B15" s="31">
        <v>1</v>
      </c>
      <c r="C15" s="32">
        <v>0</v>
      </c>
      <c r="D15" s="22"/>
      <c r="E15" s="35">
        <v>110</v>
      </c>
      <c r="F15" s="31">
        <v>11</v>
      </c>
      <c r="G15" s="34" t="s">
        <v>23</v>
      </c>
      <c r="H15" s="21"/>
    </row>
    <row r="16" spans="1:8" ht="15.75" thickBot="1">
      <c r="A16" s="36">
        <v>111</v>
      </c>
      <c r="B16" s="37">
        <v>0</v>
      </c>
      <c r="C16" s="38">
        <v>1</v>
      </c>
      <c r="D16" s="22"/>
      <c r="E16" s="36">
        <v>111</v>
      </c>
      <c r="F16" s="39" t="s">
        <v>23</v>
      </c>
      <c r="G16" s="40" t="s">
        <v>23</v>
      </c>
      <c r="H16" s="21"/>
    </row>
    <row r="17" spans="1:8" ht="15.75" thickTop="1">
      <c r="A17" s="22"/>
      <c r="B17" s="22"/>
      <c r="C17" s="22"/>
      <c r="D17" s="22"/>
      <c r="E17" s="22"/>
      <c r="F17" s="22"/>
      <c r="G17" s="22"/>
      <c r="H17" s="21"/>
    </row>
    <row r="18" spans="1:8" ht="15.75" thickBot="1">
      <c r="A18" s="22" t="s">
        <v>14</v>
      </c>
      <c r="B18" s="41">
        <f>E18</f>
        <v>0</v>
      </c>
      <c r="C18" s="22" t="s">
        <v>15</v>
      </c>
      <c r="D18" s="22" t="s">
        <v>16</v>
      </c>
      <c r="E18" s="42">
        <f>HLOOKUP(B18,A8:C16,C19,FALSE)</f>
        <v>1</v>
      </c>
      <c r="F18" s="22"/>
      <c r="G18" s="22"/>
      <c r="H18" s="21"/>
    </row>
    <row r="19" spans="1:8" ht="16.5" thickBot="1" thickTop="1">
      <c r="A19" s="22" t="s">
        <v>17</v>
      </c>
      <c r="B19" s="44">
        <v>101</v>
      </c>
      <c r="C19" s="42">
        <f>1+MATCH(B19,A9:A16)</f>
        <v>7</v>
      </c>
      <c r="D19" s="22" t="s">
        <v>18</v>
      </c>
      <c r="E19" s="44">
        <f>HLOOKUP(B18,E8:G16,C19,FALSE)</f>
        <v>11</v>
      </c>
      <c r="F19" s="22"/>
      <c r="G19" s="22"/>
      <c r="H19" s="21"/>
    </row>
    <row r="20" ht="12.75" thickTop="1"/>
  </sheetData>
  <sheetProtection/>
  <dataValidations count="1">
    <dataValidation type="list" allowBlank="1" showInputMessage="1" showErrorMessage="1" sqref="B19">
      <formula1>$A$9:$A$16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 András</dc:creator>
  <cp:keywords/>
  <dc:description>email: ferenc@andrasek.hu
http://ferenc.andrasek.hu</dc:description>
  <cp:lastModifiedBy>---</cp:lastModifiedBy>
  <cp:lastPrinted>2004-01-21T16:04:23Z</cp:lastPrinted>
  <dcterms:created xsi:type="dcterms:W3CDTF">2003-02-09T07:22:37Z</dcterms:created>
  <dcterms:modified xsi:type="dcterms:W3CDTF">2019-01-28T11:04:20Z</dcterms:modified>
  <cp:category/>
  <cp:version/>
  <cp:contentType/>
  <cp:contentStatus/>
</cp:coreProperties>
</file>