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2120" windowHeight="9120"/>
  </bookViews>
  <sheets>
    <sheet name="present-dim" sheetId="2" r:id="rId1"/>
    <sheet name="truth-dim" sheetId="4" r:id="rId2"/>
  </sheets>
  <definedNames>
    <definedName name="_xlnm._FilterDatabase" localSheetId="1" hidden="1">'truth-dim'!$O$26</definedName>
  </definedNames>
  <calcPr calcId="145621" calcMode="manual" iterate="1" iterateCount="1"/>
</workbook>
</file>

<file path=xl/calcChain.xml><?xml version="1.0" encoding="utf-8"?>
<calcChain xmlns="http://schemas.openxmlformats.org/spreadsheetml/2006/main">
  <c r="AF11" i="4" l="1"/>
  <c r="J7" i="4" l="1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Q7" i="4"/>
  <c r="P7" i="4"/>
  <c r="O7" i="4"/>
  <c r="N7" i="4"/>
  <c r="M7" i="4"/>
  <c r="L7" i="4"/>
  <c r="K7" i="4"/>
  <c r="I7" i="4"/>
  <c r="H7" i="4"/>
  <c r="G7" i="4"/>
  <c r="F7" i="4"/>
  <c r="E7" i="4"/>
  <c r="D7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6" i="4"/>
  <c r="C7" i="4"/>
  <c r="C8" i="4"/>
  <c r="C9" i="4"/>
  <c r="C10" i="4"/>
  <c r="C11" i="4"/>
  <c r="C12" i="4"/>
  <c r="C13" i="4"/>
  <c r="C14" i="4"/>
  <c r="F26" i="4" s="1"/>
  <c r="C15" i="4"/>
  <c r="C16" i="4"/>
  <c r="C17" i="4"/>
  <c r="C18" i="4"/>
  <c r="C19" i="4"/>
  <c r="C20" i="4" l="1"/>
  <c r="AK19" i="4" l="1"/>
  <c r="AJ19" i="4"/>
  <c r="AI19" i="4"/>
  <c r="AH19" i="4"/>
  <c r="AG19" i="4"/>
  <c r="AE19" i="4"/>
  <c r="AD19" i="4"/>
  <c r="AC19" i="4"/>
  <c r="AB19" i="4"/>
  <c r="AA19" i="4"/>
  <c r="Z19" i="4"/>
  <c r="Y19" i="4"/>
  <c r="X19" i="4"/>
  <c r="W19" i="4"/>
  <c r="AK18" i="4"/>
  <c r="AJ18" i="4"/>
  <c r="AI18" i="4"/>
  <c r="AH18" i="4"/>
  <c r="AG18" i="4"/>
  <c r="AE18" i="4"/>
  <c r="AD18" i="4"/>
  <c r="AC18" i="4"/>
  <c r="AB18" i="4"/>
  <c r="AA18" i="4"/>
  <c r="Z18" i="4"/>
  <c r="Y18" i="4"/>
  <c r="X18" i="4"/>
  <c r="W18" i="4"/>
  <c r="AK17" i="4"/>
  <c r="AJ17" i="4"/>
  <c r="AI17" i="4"/>
  <c r="AH17" i="4"/>
  <c r="AG17" i="4"/>
  <c r="AE17" i="4"/>
  <c r="AD17" i="4"/>
  <c r="AC17" i="4"/>
  <c r="AB17" i="4"/>
  <c r="AA17" i="4"/>
  <c r="Z17" i="4"/>
  <c r="Y17" i="4"/>
  <c r="X17" i="4"/>
  <c r="W17" i="4"/>
  <c r="AK16" i="4"/>
  <c r="AJ16" i="4"/>
  <c r="AI16" i="4"/>
  <c r="AH16" i="4"/>
  <c r="AG16" i="4"/>
  <c r="AE16" i="4"/>
  <c r="AD16" i="4"/>
  <c r="AC16" i="4"/>
  <c r="AB16" i="4"/>
  <c r="AA16" i="4"/>
  <c r="Z16" i="4"/>
  <c r="Y16" i="4"/>
  <c r="X16" i="4"/>
  <c r="W16" i="4"/>
  <c r="AK15" i="4"/>
  <c r="AJ15" i="4"/>
  <c r="AI15" i="4"/>
  <c r="AH15" i="4"/>
  <c r="AG15" i="4"/>
  <c r="AE15" i="4"/>
  <c r="AD15" i="4"/>
  <c r="AC15" i="4"/>
  <c r="AB15" i="4"/>
  <c r="AA15" i="4"/>
  <c r="Z15" i="4"/>
  <c r="Y15" i="4"/>
  <c r="X15" i="4"/>
  <c r="W15" i="4"/>
  <c r="AK14" i="4"/>
  <c r="AJ14" i="4"/>
  <c r="AI14" i="4"/>
  <c r="AH14" i="4"/>
  <c r="AG14" i="4"/>
  <c r="AE14" i="4"/>
  <c r="AD14" i="4"/>
  <c r="AC14" i="4"/>
  <c r="AB14" i="4"/>
  <c r="AA14" i="4"/>
  <c r="Z14" i="4"/>
  <c r="Y14" i="4"/>
  <c r="X14" i="4"/>
  <c r="W14" i="4"/>
  <c r="AK13" i="4"/>
  <c r="AJ13" i="4"/>
  <c r="AI13" i="4"/>
  <c r="AH13" i="4"/>
  <c r="AG13" i="4"/>
  <c r="AE13" i="4"/>
  <c r="AD13" i="4"/>
  <c r="AC13" i="4"/>
  <c r="AB13" i="4"/>
  <c r="AA13" i="4"/>
  <c r="Z13" i="4"/>
  <c r="Y13" i="4"/>
  <c r="X13" i="4"/>
  <c r="W13" i="4"/>
  <c r="AK12" i="4"/>
  <c r="AJ12" i="4"/>
  <c r="AI12" i="4"/>
  <c r="AH12" i="4"/>
  <c r="AG12" i="4"/>
  <c r="AE12" i="4"/>
  <c r="AD12" i="4"/>
  <c r="AC12" i="4"/>
  <c r="AB12" i="4"/>
  <c r="AA12" i="4"/>
  <c r="Z12" i="4"/>
  <c r="Y12" i="4"/>
  <c r="X12" i="4"/>
  <c r="W12" i="4"/>
  <c r="AK11" i="4"/>
  <c r="AJ11" i="4"/>
  <c r="AI11" i="4"/>
  <c r="AH11" i="4"/>
  <c r="AG11" i="4"/>
  <c r="AE11" i="4"/>
  <c r="AD11" i="4"/>
  <c r="AC11" i="4"/>
  <c r="AB11" i="4"/>
  <c r="AA11" i="4"/>
  <c r="Z11" i="4"/>
  <c r="Y11" i="4"/>
  <c r="X11" i="4"/>
  <c r="W11" i="4"/>
  <c r="AK10" i="4"/>
  <c r="AJ10" i="4"/>
  <c r="AI10" i="4"/>
  <c r="AH10" i="4"/>
  <c r="AG10" i="4"/>
  <c r="AE10" i="4"/>
  <c r="AD10" i="4"/>
  <c r="AC10" i="4"/>
  <c r="AB10" i="4"/>
  <c r="AA10" i="4"/>
  <c r="Z10" i="4"/>
  <c r="Y10" i="4"/>
  <c r="X10" i="4"/>
  <c r="W10" i="4"/>
  <c r="AK9" i="4"/>
  <c r="AJ9" i="4"/>
  <c r="AI9" i="4"/>
  <c r="AH9" i="4"/>
  <c r="AG9" i="4"/>
  <c r="AE9" i="4"/>
  <c r="AD9" i="4"/>
  <c r="AC9" i="4"/>
  <c r="AB9" i="4"/>
  <c r="AA9" i="4"/>
  <c r="Z9" i="4"/>
  <c r="Y9" i="4"/>
  <c r="X9" i="4"/>
  <c r="W9" i="4"/>
  <c r="AK8" i="4"/>
  <c r="AJ8" i="4"/>
  <c r="AI8" i="4"/>
  <c r="AH8" i="4"/>
  <c r="AG8" i="4"/>
  <c r="AE8" i="4"/>
  <c r="AD8" i="4"/>
  <c r="AC8" i="4"/>
  <c r="AB8" i="4"/>
  <c r="AA8" i="4"/>
  <c r="Z8" i="4"/>
  <c r="Y8" i="4"/>
  <c r="X8" i="4"/>
  <c r="W8" i="4"/>
  <c r="AK7" i="4"/>
  <c r="AJ7" i="4"/>
  <c r="AI7" i="4"/>
  <c r="AH7" i="4"/>
  <c r="AG7" i="4"/>
  <c r="AE7" i="4"/>
  <c r="AD7" i="4"/>
  <c r="AC7" i="4"/>
  <c r="AB7" i="4"/>
  <c r="AA7" i="4"/>
  <c r="Z7" i="4"/>
  <c r="Y7" i="4"/>
  <c r="X7" i="4"/>
  <c r="W7" i="4"/>
  <c r="AK6" i="4"/>
  <c r="AJ6" i="4"/>
  <c r="AI6" i="4"/>
  <c r="AH6" i="4"/>
  <c r="AG6" i="4"/>
  <c r="AE6" i="4"/>
  <c r="AD6" i="4"/>
  <c r="AC6" i="4"/>
  <c r="AB6" i="4"/>
  <c r="AA6" i="4"/>
  <c r="Z6" i="4"/>
  <c r="Y6" i="4"/>
  <c r="X6" i="4"/>
  <c r="W6" i="4"/>
  <c r="AK20" i="4"/>
  <c r="AJ20" i="4"/>
  <c r="AI20" i="4"/>
  <c r="AH20" i="4"/>
  <c r="AG20" i="4"/>
  <c r="AE20" i="4"/>
  <c r="AD20" i="4"/>
  <c r="AC20" i="4"/>
  <c r="AB20" i="4"/>
  <c r="AA20" i="4"/>
  <c r="Z20" i="4"/>
  <c r="Y20" i="4"/>
  <c r="X20" i="4"/>
  <c r="W20" i="4"/>
  <c r="AF6" i="4"/>
  <c r="AF7" i="4"/>
  <c r="AF8" i="4"/>
  <c r="AF9" i="4"/>
  <c r="AF10" i="4"/>
  <c r="AF12" i="4"/>
  <c r="AF13" i="4"/>
  <c r="AF14" i="4"/>
  <c r="AF15" i="4"/>
  <c r="AF16" i="4"/>
  <c r="AF17" i="4"/>
  <c r="AF18" i="4"/>
  <c r="AF19" i="4"/>
  <c r="AF20" i="4"/>
  <c r="A1" i="2"/>
  <c r="B1" i="2"/>
  <c r="C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J21" i="2"/>
</calcChain>
</file>

<file path=xl/sharedStrings.xml><?xml version="1.0" encoding="utf-8"?>
<sst xmlns="http://schemas.openxmlformats.org/spreadsheetml/2006/main" count="50" uniqueCount="26">
  <si>
    <t>x</t>
  </si>
  <si>
    <t>B-series</t>
  </si>
  <si>
    <t>A-series</t>
  </si>
  <si>
    <t>Time theory:</t>
  </si>
  <si>
    <t>Distance</t>
  </si>
  <si>
    <t>Ferenc ANDRÁS 2017</t>
  </si>
  <si>
    <t>t-Time</t>
  </si>
  <si>
    <t>object</t>
  </si>
  <si>
    <t>white</t>
  </si>
  <si>
    <t>:=</t>
  </si>
  <si>
    <t>future</t>
  </si>
  <si>
    <t>red</t>
  </si>
  <si>
    <t>present</t>
  </si>
  <si>
    <t>black</t>
  </si>
  <si>
    <t>past</t>
  </si>
  <si>
    <r>
      <t xml:space="preserve">Press the </t>
    </r>
    <r>
      <rPr>
        <b/>
        <sz val="10"/>
        <rFont val="Arial"/>
        <family val="2"/>
        <charset val="238"/>
      </rPr>
      <t>F9</t>
    </r>
    <r>
      <rPr>
        <sz val="10"/>
        <rFont val="Arial"/>
      </rPr>
      <t xml:space="preserve"> button on a pc!</t>
    </r>
  </si>
  <si>
    <t xml:space="preserve"> </t>
  </si>
  <si>
    <t>The current object position is</t>
  </si>
  <si>
    <t>in the model.</t>
  </si>
  <si>
    <t>is</t>
  </si>
  <si>
    <t>=</t>
  </si>
  <si>
    <t>The positon of the object at</t>
  </si>
  <si>
    <t>INPUT</t>
  </si>
  <si>
    <t>Time</t>
  </si>
  <si>
    <t>SENTENCE:</t>
  </si>
  <si>
    <t>PROPOSITION: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</si>
</sst>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textRotation="90"/>
    </xf>
    <xf numFmtId="0" fontId="7" fillId="0" borderId="0" xfId="0" applyFont="1"/>
    <xf numFmtId="0" fontId="7" fillId="0" borderId="0" xfId="0" applyFont="1" applyAlignment="1">
      <alignment textRotation="90"/>
    </xf>
    <xf numFmtId="0" fontId="8" fillId="3" borderId="0" xfId="0" applyFont="1" applyFill="1"/>
    <xf numFmtId="0" fontId="9" fillId="3" borderId="0" xfId="0" applyFont="1" applyFill="1"/>
    <xf numFmtId="0" fontId="0" fillId="0" borderId="0" xfId="0" quotePrefix="1" applyAlignment="1">
      <alignment horizontal="center"/>
    </xf>
    <xf numFmtId="0" fontId="10" fillId="0" borderId="0" xfId="0" applyFont="1"/>
    <xf numFmtId="0" fontId="0" fillId="0" borderId="4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/>
  </cellXfs>
  <cellStyles count="2">
    <cellStyle name="Hivatkozás" xfId="1" builtinId="8"/>
    <cellStyle name="Normál" xfId="0" builtinId="0"/>
  </cellStyles>
  <dxfs count="69"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ont>
        <color theme="2" tint="-9.9948118533890809E-2"/>
      </font>
    </dxf>
    <dxf>
      <font>
        <color rgb="FFFF0000"/>
      </font>
    </dxf>
    <dxf>
      <font>
        <color rgb="FF0070C0"/>
      </font>
    </dxf>
    <dxf>
      <fill>
        <patternFill patternType="solid">
          <bgColor indexed="48"/>
        </patternFill>
      </fill>
    </dxf>
    <dxf>
      <fill>
        <patternFill patternType="solid">
          <bgColor indexed="48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1"/>
  <sheetViews>
    <sheetView tabSelected="1" workbookViewId="0">
      <selection activeCell="D28" sqref="D28"/>
    </sheetView>
  </sheetViews>
  <sheetFormatPr defaultRowHeight="12.5" x14ac:dyDescent="0.25"/>
  <cols>
    <col min="1" max="1" width="12.26953125" customWidth="1"/>
    <col min="5" max="5" width="5.81640625" customWidth="1"/>
    <col min="6" max="6" width="2.54296875" customWidth="1"/>
    <col min="7" max="13" width="2.7265625" customWidth="1"/>
    <col min="14" max="14" width="2.54296875" customWidth="1"/>
    <col min="15" max="19" width="2.7265625" customWidth="1"/>
    <col min="20" max="21" width="2.81640625" customWidth="1"/>
    <col min="22" max="23" width="2.7265625" customWidth="1"/>
    <col min="24" max="24" width="2.81640625" customWidth="1"/>
    <col min="25" max="25" width="8.36328125" customWidth="1"/>
  </cols>
  <sheetData>
    <row r="1" spans="1:25" x14ac:dyDescent="0.25">
      <c r="A1" s="4">
        <f ca="1">IF(B1&lt;15,B1+1,1)</f>
        <v>2</v>
      </c>
      <c r="B1" s="4">
        <f ca="1">A1</f>
        <v>2</v>
      </c>
      <c r="C1" s="2">
        <f ca="1">18-A1</f>
        <v>16</v>
      </c>
      <c r="Y1" s="11" t="s">
        <v>5</v>
      </c>
    </row>
    <row r="2" spans="1:25" x14ac:dyDescent="0.25">
      <c r="A2" s="2" t="s">
        <v>3</v>
      </c>
      <c r="B2" s="2" t="s">
        <v>1</v>
      </c>
      <c r="C2" s="2" t="s">
        <v>2</v>
      </c>
      <c r="D2" s="1"/>
      <c r="E2" s="1" t="s">
        <v>6</v>
      </c>
      <c r="F2" s="1"/>
      <c r="G2" s="1"/>
      <c r="H2" s="1"/>
      <c r="I2" s="1"/>
      <c r="J2" s="1"/>
      <c r="Y2" s="3"/>
    </row>
    <row r="3" spans="1:25" x14ac:dyDescent="0.25">
      <c r="A3" s="2"/>
      <c r="B3">
        <v>15</v>
      </c>
      <c r="C3" s="1" t="str">
        <f ca="1">IF(B3&lt;$B$1,"past",IF(B3=$B$1,"present","future") )</f>
        <v>future</v>
      </c>
      <c r="D3" s="1"/>
      <c r="E3">
        <v>15</v>
      </c>
      <c r="F3" s="6"/>
      <c r="G3" s="1"/>
      <c r="H3" s="1"/>
      <c r="I3" s="1"/>
      <c r="J3" s="1"/>
      <c r="P3" s="2" t="s">
        <v>0</v>
      </c>
      <c r="Q3" s="2"/>
      <c r="R3" s="2"/>
      <c r="S3" s="2"/>
      <c r="T3" s="9"/>
      <c r="X3" s="9"/>
      <c r="Y3" t="s">
        <v>7</v>
      </c>
    </row>
    <row r="4" spans="1:25" x14ac:dyDescent="0.25">
      <c r="A4" s="2"/>
      <c r="B4">
        <v>14</v>
      </c>
      <c r="C4" s="1" t="str">
        <f t="shared" ref="C4:C17" ca="1" si="0">IF(B4&lt;$B$1,"past",IF(B4=$B$1,"present","future") )</f>
        <v>future</v>
      </c>
      <c r="D4" s="1"/>
      <c r="E4">
        <v>14</v>
      </c>
      <c r="F4" s="6"/>
      <c r="G4" s="1"/>
      <c r="H4" s="1"/>
      <c r="I4" s="1"/>
      <c r="J4" s="1"/>
      <c r="P4" s="2"/>
      <c r="Q4" s="2" t="s">
        <v>0</v>
      </c>
      <c r="R4" s="2"/>
      <c r="S4" s="2"/>
      <c r="U4" s="9"/>
      <c r="W4" s="9"/>
    </row>
    <row r="5" spans="1:25" x14ac:dyDescent="0.25">
      <c r="A5" s="2"/>
      <c r="B5">
        <v>13</v>
      </c>
      <c r="C5" s="1" t="str">
        <f t="shared" ca="1" si="0"/>
        <v>future</v>
      </c>
      <c r="D5" s="1"/>
      <c r="E5">
        <v>13</v>
      </c>
      <c r="F5" s="6"/>
      <c r="G5" s="1"/>
      <c r="H5" s="1"/>
      <c r="I5" s="1"/>
      <c r="J5" s="1"/>
      <c r="P5" s="2"/>
      <c r="Q5" s="2"/>
      <c r="R5" s="2" t="s">
        <v>0</v>
      </c>
      <c r="S5" s="2"/>
      <c r="V5" s="9"/>
    </row>
    <row r="6" spans="1:25" x14ac:dyDescent="0.25">
      <c r="B6">
        <v>12</v>
      </c>
      <c r="C6" s="1" t="str">
        <f t="shared" ca="1" si="0"/>
        <v>future</v>
      </c>
      <c r="D6" s="1"/>
      <c r="E6">
        <v>12</v>
      </c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 t="s">
        <v>0</v>
      </c>
      <c r="U6" s="9"/>
    </row>
    <row r="7" spans="1:25" x14ac:dyDescent="0.25">
      <c r="B7">
        <v>11</v>
      </c>
      <c r="C7" s="1" t="str">
        <f t="shared" ca="1" si="0"/>
        <v>future</v>
      </c>
      <c r="E7">
        <v>11</v>
      </c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 t="s">
        <v>0</v>
      </c>
      <c r="S7" s="2"/>
    </row>
    <row r="8" spans="1:25" x14ac:dyDescent="0.25">
      <c r="B8">
        <v>10</v>
      </c>
      <c r="C8" s="1" t="str">
        <f t="shared" ca="1" si="0"/>
        <v>future</v>
      </c>
      <c r="E8">
        <v>10</v>
      </c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0</v>
      </c>
    </row>
    <row r="9" spans="1:25" x14ac:dyDescent="0.25">
      <c r="B9">
        <v>9</v>
      </c>
      <c r="C9" s="1" t="str">
        <f t="shared" ca="1" si="0"/>
        <v>future</v>
      </c>
      <c r="E9">
        <v>9</v>
      </c>
      <c r="F9" s="6"/>
      <c r="G9" s="5"/>
      <c r="H9" s="5"/>
      <c r="I9" s="5"/>
      <c r="J9" s="5"/>
      <c r="K9" s="5"/>
      <c r="L9" s="5"/>
      <c r="M9" s="5"/>
      <c r="N9" s="5"/>
      <c r="O9" s="5"/>
      <c r="P9" s="5" t="s">
        <v>0</v>
      </c>
      <c r="Q9" s="5"/>
    </row>
    <row r="10" spans="1:25" x14ac:dyDescent="0.25">
      <c r="B10">
        <v>8</v>
      </c>
      <c r="C10" s="1" t="str">
        <f t="shared" ca="1" si="0"/>
        <v>future</v>
      </c>
      <c r="E10">
        <v>8</v>
      </c>
      <c r="F10" s="6"/>
      <c r="G10" s="5"/>
      <c r="H10" s="5"/>
      <c r="I10" s="5"/>
      <c r="J10" s="5"/>
      <c r="K10" s="5"/>
      <c r="L10" s="5"/>
      <c r="M10" s="5"/>
      <c r="N10" s="5"/>
      <c r="O10" s="5"/>
      <c r="P10" s="5" t="s">
        <v>0</v>
      </c>
      <c r="Q10" s="5"/>
    </row>
    <row r="11" spans="1:25" x14ac:dyDescent="0.25">
      <c r="B11">
        <v>7</v>
      </c>
      <c r="C11" s="1" t="str">
        <f t="shared" ca="1" si="0"/>
        <v>future</v>
      </c>
      <c r="E11">
        <v>7</v>
      </c>
      <c r="F11" s="6"/>
      <c r="G11" s="5"/>
      <c r="H11" s="5"/>
      <c r="I11" s="5"/>
      <c r="J11" s="5"/>
      <c r="K11" s="5"/>
      <c r="L11" s="5"/>
      <c r="M11" s="5"/>
      <c r="N11" s="5"/>
      <c r="O11" s="5"/>
      <c r="P11" s="10" t="s">
        <v>0</v>
      </c>
      <c r="Q11" s="10"/>
    </row>
    <row r="12" spans="1:25" x14ac:dyDescent="0.25">
      <c r="B12">
        <v>6</v>
      </c>
      <c r="C12" s="1" t="str">
        <f t="shared" ca="1" si="0"/>
        <v>future</v>
      </c>
      <c r="E12">
        <v>6</v>
      </c>
      <c r="F12" s="6"/>
      <c r="G12" s="5"/>
      <c r="H12" s="5"/>
      <c r="I12" s="5"/>
      <c r="J12" s="5"/>
      <c r="K12" s="5"/>
      <c r="L12" s="5"/>
      <c r="M12" s="5"/>
      <c r="N12" s="5" t="s">
        <v>0</v>
      </c>
      <c r="O12" s="10" t="s">
        <v>0</v>
      </c>
      <c r="P12" s="10"/>
      <c r="Q12" s="5"/>
    </row>
    <row r="13" spans="1:25" x14ac:dyDescent="0.25">
      <c r="B13">
        <v>5</v>
      </c>
      <c r="C13" s="1" t="str">
        <f t="shared" ca="1" si="0"/>
        <v>future</v>
      </c>
      <c r="E13">
        <v>5</v>
      </c>
      <c r="F13" s="6"/>
      <c r="G13" s="5"/>
      <c r="H13" s="5"/>
      <c r="I13" s="5"/>
      <c r="J13" s="5" t="s">
        <v>0</v>
      </c>
      <c r="K13" s="5" t="s">
        <v>0</v>
      </c>
      <c r="L13" s="5" t="s">
        <v>0</v>
      </c>
      <c r="M13" s="5" t="s">
        <v>0</v>
      </c>
      <c r="N13" s="5" t="s">
        <v>16</v>
      </c>
      <c r="O13" s="10"/>
      <c r="P13" s="5"/>
      <c r="Q13" s="5"/>
    </row>
    <row r="14" spans="1:25" x14ac:dyDescent="0.25">
      <c r="B14">
        <v>4</v>
      </c>
      <c r="C14" s="1" t="str">
        <f t="shared" ca="1" si="0"/>
        <v>future</v>
      </c>
      <c r="E14">
        <v>4</v>
      </c>
      <c r="F14" s="6"/>
      <c r="G14" s="5"/>
      <c r="H14" s="5"/>
      <c r="I14" s="5" t="s">
        <v>0</v>
      </c>
      <c r="J14" s="5"/>
      <c r="K14" s="5"/>
      <c r="L14" s="5"/>
      <c r="M14" s="5"/>
      <c r="N14" s="5"/>
      <c r="O14" s="5"/>
      <c r="P14" s="5"/>
      <c r="Q14" s="5"/>
    </row>
    <row r="15" spans="1:25" x14ac:dyDescent="0.25">
      <c r="B15">
        <v>3</v>
      </c>
      <c r="C15" s="1" t="str">
        <f t="shared" ca="1" si="0"/>
        <v>future</v>
      </c>
      <c r="E15">
        <v>3</v>
      </c>
      <c r="F15" s="6"/>
      <c r="G15" s="5"/>
      <c r="H15" s="5" t="s">
        <v>0</v>
      </c>
      <c r="I15" s="5"/>
      <c r="J15" s="5"/>
      <c r="K15" s="5"/>
      <c r="L15" s="5"/>
      <c r="M15" s="5"/>
      <c r="N15" s="5"/>
      <c r="O15" s="5"/>
      <c r="P15" s="5"/>
      <c r="Q15" s="5"/>
    </row>
    <row r="16" spans="1:25" x14ac:dyDescent="0.25">
      <c r="B16">
        <v>2</v>
      </c>
      <c r="C16" s="1" t="str">
        <f t="shared" ca="1" si="0"/>
        <v>present</v>
      </c>
      <c r="E16">
        <v>2</v>
      </c>
      <c r="F16" s="6"/>
      <c r="G16" s="5" t="s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5" ht="13" thickBot="1" x14ac:dyDescent="0.3">
      <c r="B17">
        <v>1</v>
      </c>
      <c r="C17" s="1" t="str">
        <f t="shared" ca="1" si="0"/>
        <v>past</v>
      </c>
      <c r="E17">
        <v>1</v>
      </c>
      <c r="F17" s="7" t="s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13" thickTop="1" x14ac:dyDescent="0.25">
      <c r="F18">
        <f ca="1">INDIRECT("F"&amp;$C$1)</f>
        <v>0</v>
      </c>
      <c r="G18" t="str">
        <f ca="1">INDIRECT("G"&amp;$C$1)</f>
        <v>x</v>
      </c>
      <c r="H18">
        <f ca="1">INDIRECT("H"&amp;$C$1)</f>
        <v>0</v>
      </c>
      <c r="I18">
        <f ca="1">INDIRECT("I"&amp;$C$1)</f>
        <v>0</v>
      </c>
      <c r="J18">
        <f ca="1">INDIRECT("J"&amp;$C$1)</f>
        <v>0</v>
      </c>
      <c r="K18">
        <f ca="1">INDIRECT("K"&amp;$C$1)</f>
        <v>0</v>
      </c>
      <c r="L18">
        <f ca="1">INDIRECT("L"&amp;$C$1)</f>
        <v>0</v>
      </c>
      <c r="M18">
        <f ca="1">INDIRECT("M"&amp;$C$1)</f>
        <v>0</v>
      </c>
      <c r="N18">
        <f ca="1">INDIRECT("N"&amp;$C$1)</f>
        <v>0</v>
      </c>
      <c r="O18">
        <f ca="1">INDIRECT("O"&amp;$C$1)</f>
        <v>0</v>
      </c>
      <c r="P18">
        <f ca="1">INDIRECT("P"&amp;$C$1)</f>
        <v>0</v>
      </c>
      <c r="Q18">
        <f ca="1">INDIRECT("Q"&amp;$C$1)</f>
        <v>0</v>
      </c>
      <c r="R18">
        <f ca="1">INDIRECT("R"&amp;$C$1)</f>
        <v>0</v>
      </c>
      <c r="S18">
        <f ca="1">INDIRECT("S"&amp;$C$1)</f>
        <v>0</v>
      </c>
      <c r="T18">
        <f ca="1">INDIRECT("T"&amp;$C$1)</f>
        <v>0</v>
      </c>
      <c r="U18">
        <f ca="1">INDIRECT("U"&amp;$C$1)</f>
        <v>0</v>
      </c>
      <c r="V18">
        <f ca="1">INDIRECT("V"&amp;$C$1)</f>
        <v>0</v>
      </c>
      <c r="W18">
        <f ca="1">INDIRECT("W"&amp;$C$1)</f>
        <v>0</v>
      </c>
      <c r="X18">
        <f ca="1">INDIRECT("X"&amp;$C$1)</f>
        <v>0</v>
      </c>
      <c r="Y18" t="s">
        <v>4</v>
      </c>
    </row>
    <row r="19" spans="1:25" ht="13" x14ac:dyDescent="0.3">
      <c r="A19" s="9" t="s">
        <v>15</v>
      </c>
      <c r="F19">
        <v>1</v>
      </c>
      <c r="G19">
        <v>2</v>
      </c>
      <c r="H19">
        <v>3</v>
      </c>
      <c r="I19">
        <v>4</v>
      </c>
      <c r="J19">
        <v>5</v>
      </c>
      <c r="K19">
        <v>6</v>
      </c>
      <c r="L19">
        <v>7</v>
      </c>
      <c r="M19">
        <v>8</v>
      </c>
      <c r="N19">
        <v>9</v>
      </c>
      <c r="O19">
        <v>10</v>
      </c>
      <c r="P19">
        <v>11</v>
      </c>
      <c r="Q19">
        <v>12</v>
      </c>
      <c r="R19">
        <v>13</v>
      </c>
      <c r="S19">
        <v>14</v>
      </c>
      <c r="T19">
        <v>15</v>
      </c>
      <c r="U19">
        <v>16</v>
      </c>
      <c r="V19">
        <v>17</v>
      </c>
      <c r="W19">
        <v>18</v>
      </c>
      <c r="X19">
        <v>19</v>
      </c>
    </row>
    <row r="21" spans="1:25" x14ac:dyDescent="0.25">
      <c r="C21" s="21" t="s">
        <v>24</v>
      </c>
      <c r="D21" s="22" t="s">
        <v>17</v>
      </c>
      <c r="E21" s="22"/>
      <c r="F21" s="22"/>
      <c r="G21" s="22"/>
      <c r="H21" s="22"/>
      <c r="I21" s="22"/>
      <c r="J21" s="2">
        <f ca="1">VLOOKUP('present-dim'!$B$1,'truth-dim'!$B$6:$C$20,2,FALSE)</f>
        <v>2</v>
      </c>
      <c r="K21" t="s">
        <v>18</v>
      </c>
    </row>
  </sheetData>
  <mergeCells count="1">
    <mergeCell ref="D21:I21"/>
  </mergeCells>
  <phoneticPr fontId="1" type="noConversion"/>
  <conditionalFormatting sqref="B3:B17">
    <cfRule type="cellIs" dxfId="68" priority="5" stopIfTrue="1" operator="equal">
      <formula>$A$1</formula>
    </cfRule>
  </conditionalFormatting>
  <conditionalFormatting sqref="E18">
    <cfRule type="cellIs" dxfId="67" priority="7" stopIfTrue="1" operator="equal">
      <formula>x</formula>
    </cfRule>
  </conditionalFormatting>
  <conditionalFormatting sqref="E3:E17">
    <cfRule type="cellIs" dxfId="66" priority="4" stopIfTrue="1" operator="equal">
      <formula>$A$1</formula>
    </cfRule>
  </conditionalFormatting>
  <conditionalFormatting sqref="F18">
    <cfRule type="colorScale" priority="3">
      <colorScale>
        <cfvo type="num" val="0"/>
        <cfvo type="max"/>
        <color theme="1"/>
        <color theme="1"/>
      </colorScale>
    </cfRule>
  </conditionalFormatting>
  <conditionalFormatting sqref="G18:T18">
    <cfRule type="colorScale" priority="2">
      <colorScale>
        <cfvo type="num" val="0"/>
        <cfvo type="max"/>
        <color theme="1"/>
        <color theme="1"/>
      </colorScale>
    </cfRule>
  </conditionalFormatting>
  <conditionalFormatting sqref="U18:X18">
    <cfRule type="colorScale" priority="1">
      <colorScale>
        <cfvo type="num" val="0"/>
        <cfvo type="max"/>
        <color theme="1"/>
        <color theme="1"/>
      </colorScale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K27"/>
  <sheetViews>
    <sheetView topLeftCell="A7" workbookViewId="0">
      <selection activeCell="I24" sqref="I24"/>
    </sheetView>
  </sheetViews>
  <sheetFormatPr defaultRowHeight="12.5" x14ac:dyDescent="0.25"/>
  <cols>
    <col min="1" max="1" width="4" customWidth="1"/>
    <col min="2" max="2" width="5.26953125" customWidth="1"/>
    <col min="3" max="17" width="4.6328125" customWidth="1"/>
    <col min="18" max="21" width="2.6328125" customWidth="1"/>
    <col min="22" max="22" width="3.54296875" customWidth="1"/>
    <col min="23" max="37" width="4.6328125" customWidth="1"/>
  </cols>
  <sheetData>
    <row r="5" spans="2:37" ht="42.5" x14ac:dyDescent="0.25">
      <c r="B5" s="9" t="s">
        <v>23</v>
      </c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U5" s="12" t="s">
        <v>4</v>
      </c>
    </row>
    <row r="6" spans="2:37" x14ac:dyDescent="0.25">
      <c r="B6">
        <v>15</v>
      </c>
      <c r="C6" s="16">
        <f>MATCH("x",'present-dim'!$F3:$X3,1)</f>
        <v>11</v>
      </c>
      <c r="D6" s="16">
        <f>MATCH("x",'present-dim'!$F3:$X3,1)</f>
        <v>11</v>
      </c>
      <c r="E6" s="16">
        <f>MATCH("x",'present-dim'!$F3:$X3,1)</f>
        <v>11</v>
      </c>
      <c r="F6" s="16">
        <f>MATCH("x",'present-dim'!$F3:$X3,1)</f>
        <v>11</v>
      </c>
      <c r="G6" s="16">
        <f>MATCH("x",'present-dim'!$F3:$X3,1)</f>
        <v>11</v>
      </c>
      <c r="H6" s="16">
        <f>MATCH("x",'present-dim'!$F3:$X3,1)</f>
        <v>11</v>
      </c>
      <c r="I6" s="16">
        <f>MATCH("x",'present-dim'!$F3:$X3,1)</f>
        <v>11</v>
      </c>
      <c r="J6" s="16">
        <f>MATCH("x",'present-dim'!$F3:$X3,1)</f>
        <v>11</v>
      </c>
      <c r="K6" s="16">
        <f>MATCH("x",'present-dim'!$F3:$X3,1)</f>
        <v>11</v>
      </c>
      <c r="L6" s="16">
        <f>MATCH("x",'present-dim'!$F3:$X3,1)</f>
        <v>11</v>
      </c>
      <c r="M6" s="16">
        <f>MATCH("x",'present-dim'!$F3:$X3,1)</f>
        <v>11</v>
      </c>
      <c r="N6" s="16">
        <f>MATCH("x",'present-dim'!$F3:$X3,1)</f>
        <v>11</v>
      </c>
      <c r="O6" s="16">
        <f>MATCH("x",'present-dim'!$F3:$X3,1)</f>
        <v>11</v>
      </c>
      <c r="P6" s="16">
        <f>MATCH("x",'present-dim'!$F3:$X3,1)</f>
        <v>11</v>
      </c>
      <c r="Q6" s="13">
        <f>MATCH("x",'present-dim'!$F3:$X3,1)</f>
        <v>11</v>
      </c>
      <c r="U6">
        <v>11</v>
      </c>
      <c r="W6" t="str">
        <f t="shared" ref="W6:W19" si="0">IF($B6&gt;C$21,"F",IF($B6=C$21,"P","A"))</f>
        <v>F</v>
      </c>
      <c r="X6" t="str">
        <f t="shared" ref="X6:X19" si="1">IF($B6&gt;D$21,"F",IF($B6=D$21,"P","A"))</f>
        <v>F</v>
      </c>
      <c r="Y6" t="str">
        <f t="shared" ref="Y6:Y19" si="2">IF($B6&gt;E$21,"F",IF($B6=E$21,"P","A"))</f>
        <v>F</v>
      </c>
      <c r="Z6" t="str">
        <f t="shared" ref="Z6:Z19" si="3">IF($B6&gt;F$21,"F",IF($B6=F$21,"P","A"))</f>
        <v>F</v>
      </c>
      <c r="AA6" t="str">
        <f t="shared" ref="AA6:AA19" si="4">IF($B6&gt;G$21,"F",IF($B6=G$21,"P","A"))</f>
        <v>F</v>
      </c>
      <c r="AB6" t="str">
        <f t="shared" ref="AB6:AB19" si="5">IF($B6&gt;H$21,"F",IF($B6=H$21,"P","A"))</f>
        <v>F</v>
      </c>
      <c r="AC6" t="str">
        <f t="shared" ref="AC6:AC19" si="6">IF($B6&gt;I$21,"F",IF($B6=I$21,"P","A"))</f>
        <v>F</v>
      </c>
      <c r="AD6" t="str">
        <f t="shared" ref="AD6:AD19" si="7">IF($B6&gt;J$21,"F",IF($B6=J$21,"P","A"))</f>
        <v>F</v>
      </c>
      <c r="AE6" t="str">
        <f t="shared" ref="AE6:AF19" si="8">IF($B6&gt;K$21,"F",IF($B6=K$21,"P","A"))</f>
        <v>F</v>
      </c>
      <c r="AF6" t="str">
        <f t="shared" ref="AF6:AF9" si="9">IF($B6&gt;L$21,"F",IF($B6=L$21,"P","A"))</f>
        <v>F</v>
      </c>
      <c r="AG6" t="str">
        <f t="shared" ref="AF6:AG19" si="10">IF($B6&gt;M$21,"F",IF($B6=M$21,"P","A"))</f>
        <v>F</v>
      </c>
      <c r="AH6" t="str">
        <f t="shared" ref="AH6:AH19" si="11">IF($B6&gt;N$21,"F",IF($B6=N$21,"P","A"))</f>
        <v>F</v>
      </c>
      <c r="AI6" t="str">
        <f t="shared" ref="AI6:AI19" si="12">IF($B6&gt;O$21,"F",IF($B6=O$21,"P","A"))</f>
        <v>F</v>
      </c>
      <c r="AJ6" t="str">
        <f t="shared" ref="AJ6:AJ19" si="13">IF($B6&gt;P$21,"F",IF($B6=P$21,"P","A"))</f>
        <v>F</v>
      </c>
      <c r="AK6" t="str">
        <f t="shared" ref="AK6:AK19" si="14">IF($B6&gt;Q$21,"F",IF($B6=Q$21,"P","A"))</f>
        <v>P</v>
      </c>
    </row>
    <row r="7" spans="2:37" x14ac:dyDescent="0.25">
      <c r="B7">
        <v>14</v>
      </c>
      <c r="C7" s="16">
        <f>MATCH("x",'present-dim'!$F4:$X4,1)</f>
        <v>12</v>
      </c>
      <c r="D7" s="16">
        <f>MATCH("x",'present-dim'!$F4:$X4,1)</f>
        <v>12</v>
      </c>
      <c r="E7" s="16">
        <f>MATCH("x",'present-dim'!$F4:$X4,1)</f>
        <v>12</v>
      </c>
      <c r="F7" s="16">
        <f>MATCH("x",'present-dim'!$F4:$X4,1)</f>
        <v>12</v>
      </c>
      <c r="G7" s="16">
        <f>MATCH("x",'present-dim'!$F4:$X4,1)</f>
        <v>12</v>
      </c>
      <c r="H7" s="16">
        <f>MATCH("x",'present-dim'!$F4:$X4,1)</f>
        <v>12</v>
      </c>
      <c r="I7" s="16">
        <f>MATCH("x",'present-dim'!$F4:$X4,1)</f>
        <v>12</v>
      </c>
      <c r="J7" s="16">
        <f>MATCH("x",'present-dim'!$F4:$X4,1)</f>
        <v>12</v>
      </c>
      <c r="K7" s="16">
        <f>MATCH("x",'present-dim'!$F4:$X4,1)</f>
        <v>12</v>
      </c>
      <c r="L7" s="16">
        <f>MATCH("x",'present-dim'!$F4:$X4,1)</f>
        <v>12</v>
      </c>
      <c r="M7" s="16">
        <f>MATCH("x",'present-dim'!$F4:$X4,1)</f>
        <v>12</v>
      </c>
      <c r="N7" s="16">
        <f>MATCH("x",'present-dim'!$F4:$X4,1)</f>
        <v>12</v>
      </c>
      <c r="O7" s="16">
        <f>MATCH("x",'present-dim'!$F4:$X4,1)</f>
        <v>12</v>
      </c>
      <c r="P7" s="13">
        <f>MATCH("x",'present-dim'!$F4:$X4,1)</f>
        <v>12</v>
      </c>
      <c r="Q7" s="15">
        <f>MATCH("x",'present-dim'!$F4:$X4,1)</f>
        <v>12</v>
      </c>
      <c r="U7">
        <v>12</v>
      </c>
      <c r="W7" t="str">
        <f t="shared" si="0"/>
        <v>F</v>
      </c>
      <c r="X7" t="str">
        <f t="shared" si="1"/>
        <v>F</v>
      </c>
      <c r="Y7" t="str">
        <f t="shared" si="2"/>
        <v>F</v>
      </c>
      <c r="Z7" t="str">
        <f t="shared" si="3"/>
        <v>F</v>
      </c>
      <c r="AA7" t="str">
        <f t="shared" si="4"/>
        <v>F</v>
      </c>
      <c r="AB7" t="str">
        <f t="shared" si="5"/>
        <v>F</v>
      </c>
      <c r="AC7" t="str">
        <f t="shared" si="6"/>
        <v>F</v>
      </c>
      <c r="AD7" t="str">
        <f t="shared" si="7"/>
        <v>F</v>
      </c>
      <c r="AE7" t="str">
        <f t="shared" si="8"/>
        <v>F</v>
      </c>
      <c r="AF7" t="str">
        <f t="shared" si="9"/>
        <v>F</v>
      </c>
      <c r="AG7" t="str">
        <f t="shared" si="10"/>
        <v>F</v>
      </c>
      <c r="AH7" t="str">
        <f t="shared" si="11"/>
        <v>F</v>
      </c>
      <c r="AI7" t="str">
        <f t="shared" si="12"/>
        <v>F</v>
      </c>
      <c r="AJ7" t="str">
        <f t="shared" si="13"/>
        <v>P</v>
      </c>
      <c r="AK7" t="str">
        <f t="shared" si="14"/>
        <v>A</v>
      </c>
    </row>
    <row r="8" spans="2:37" x14ac:dyDescent="0.25">
      <c r="B8">
        <v>13</v>
      </c>
      <c r="C8" s="16">
        <f>MATCH("x",'present-dim'!$F5:$X5,1)</f>
        <v>13</v>
      </c>
      <c r="D8" s="16">
        <f>MATCH("x",'present-dim'!$F5:$X5,1)</f>
        <v>13</v>
      </c>
      <c r="E8" s="16">
        <f>MATCH("x",'present-dim'!$F5:$X5,1)</f>
        <v>13</v>
      </c>
      <c r="F8" s="16">
        <f>MATCH("x",'present-dim'!$F5:$X5,1)</f>
        <v>13</v>
      </c>
      <c r="G8" s="16">
        <f>MATCH("x",'present-dim'!$F5:$X5,1)</f>
        <v>13</v>
      </c>
      <c r="H8" s="16">
        <f>MATCH("x",'present-dim'!$F5:$X5,1)</f>
        <v>13</v>
      </c>
      <c r="I8" s="16">
        <f>MATCH("x",'present-dim'!$F5:$X5,1)</f>
        <v>13</v>
      </c>
      <c r="J8" s="16">
        <f>MATCH("x",'present-dim'!$F5:$X5,1)</f>
        <v>13</v>
      </c>
      <c r="K8" s="16">
        <f>MATCH("x",'present-dim'!$F5:$X5,1)</f>
        <v>13</v>
      </c>
      <c r="L8" s="16">
        <f>MATCH("x",'present-dim'!$F5:$X5,1)</f>
        <v>13</v>
      </c>
      <c r="M8" s="16">
        <f>MATCH("x",'present-dim'!$F5:$X5,1)</f>
        <v>13</v>
      </c>
      <c r="N8" s="16">
        <f>MATCH("x",'present-dim'!$F5:$X5,1)</f>
        <v>13</v>
      </c>
      <c r="O8" s="13">
        <f>MATCH("x",'present-dim'!$F5:$X5,1)</f>
        <v>13</v>
      </c>
      <c r="P8" s="15">
        <f>MATCH("x",'present-dim'!$F5:$X5,1)</f>
        <v>13</v>
      </c>
      <c r="Q8" s="15">
        <f>MATCH("x",'present-dim'!$F5:$X5,1)</f>
        <v>13</v>
      </c>
      <c r="U8">
        <v>13</v>
      </c>
      <c r="W8" t="str">
        <f t="shared" si="0"/>
        <v>F</v>
      </c>
      <c r="X8" t="str">
        <f t="shared" si="1"/>
        <v>F</v>
      </c>
      <c r="Y8" t="str">
        <f t="shared" si="2"/>
        <v>F</v>
      </c>
      <c r="Z8" t="str">
        <f t="shared" si="3"/>
        <v>F</v>
      </c>
      <c r="AA8" t="str">
        <f t="shared" si="4"/>
        <v>F</v>
      </c>
      <c r="AB8" t="str">
        <f t="shared" si="5"/>
        <v>F</v>
      </c>
      <c r="AC8" t="str">
        <f t="shared" si="6"/>
        <v>F</v>
      </c>
      <c r="AD8" t="str">
        <f t="shared" si="7"/>
        <v>F</v>
      </c>
      <c r="AE8" t="str">
        <f t="shared" si="8"/>
        <v>F</v>
      </c>
      <c r="AF8" t="str">
        <f t="shared" si="9"/>
        <v>F</v>
      </c>
      <c r="AG8" t="str">
        <f t="shared" si="10"/>
        <v>F</v>
      </c>
      <c r="AH8" t="str">
        <f t="shared" si="11"/>
        <v>F</v>
      </c>
      <c r="AI8" t="str">
        <f t="shared" si="12"/>
        <v>P</v>
      </c>
      <c r="AJ8" t="str">
        <f t="shared" si="13"/>
        <v>A</v>
      </c>
      <c r="AK8" t="str">
        <f t="shared" si="14"/>
        <v>A</v>
      </c>
    </row>
    <row r="9" spans="2:37" x14ac:dyDescent="0.25">
      <c r="B9">
        <v>12</v>
      </c>
      <c r="C9" s="16">
        <f>MATCH("x",'present-dim'!$F6:$X6,1)</f>
        <v>14</v>
      </c>
      <c r="D9" s="16">
        <f>MATCH("x",'present-dim'!$F6:$X6,1)</f>
        <v>14</v>
      </c>
      <c r="E9" s="16">
        <f>MATCH("x",'present-dim'!$F6:$X6,1)</f>
        <v>14</v>
      </c>
      <c r="F9" s="16">
        <f>MATCH("x",'present-dim'!$F6:$X6,1)</f>
        <v>14</v>
      </c>
      <c r="G9" s="16">
        <f>MATCH("x",'present-dim'!$F6:$X6,1)</f>
        <v>14</v>
      </c>
      <c r="H9" s="16">
        <f>MATCH("x",'present-dim'!$F6:$X6,1)</f>
        <v>14</v>
      </c>
      <c r="I9" s="16">
        <f>MATCH("x",'present-dim'!$F6:$X6,1)</f>
        <v>14</v>
      </c>
      <c r="J9" s="16">
        <f>MATCH("x",'present-dim'!$F6:$X6,1)</f>
        <v>14</v>
      </c>
      <c r="K9" s="16">
        <f>MATCH("x",'present-dim'!$F6:$X6,1)</f>
        <v>14</v>
      </c>
      <c r="L9" s="16">
        <f>MATCH("x",'present-dim'!$F6:$X6,1)</f>
        <v>14</v>
      </c>
      <c r="M9" s="16">
        <f>MATCH("x",'present-dim'!$F6:$X6,1)</f>
        <v>14</v>
      </c>
      <c r="N9" s="13">
        <f>MATCH("x",'present-dim'!$F6:$X6,1)</f>
        <v>14</v>
      </c>
      <c r="O9" s="15">
        <f>MATCH("x",'present-dim'!$F6:$X6,1)</f>
        <v>14</v>
      </c>
      <c r="P9" s="15">
        <f>MATCH("x",'present-dim'!$F6:$X6,1)</f>
        <v>14</v>
      </c>
      <c r="Q9" s="15">
        <f>MATCH("x",'present-dim'!$F6:$X6,1)</f>
        <v>14</v>
      </c>
      <c r="U9">
        <v>14</v>
      </c>
      <c r="W9" t="str">
        <f t="shared" si="0"/>
        <v>F</v>
      </c>
      <c r="X9" t="str">
        <f t="shared" si="1"/>
        <v>F</v>
      </c>
      <c r="Y9" t="str">
        <f t="shared" si="2"/>
        <v>F</v>
      </c>
      <c r="Z9" t="str">
        <f t="shared" si="3"/>
        <v>F</v>
      </c>
      <c r="AA9" t="str">
        <f t="shared" si="4"/>
        <v>F</v>
      </c>
      <c r="AB9" t="str">
        <f t="shared" si="5"/>
        <v>F</v>
      </c>
      <c r="AC9" t="str">
        <f t="shared" si="6"/>
        <v>F</v>
      </c>
      <c r="AD9" t="str">
        <f t="shared" si="7"/>
        <v>F</v>
      </c>
      <c r="AE9" t="str">
        <f t="shared" si="8"/>
        <v>F</v>
      </c>
      <c r="AF9" t="str">
        <f t="shared" si="9"/>
        <v>F</v>
      </c>
      <c r="AG9" t="str">
        <f t="shared" si="10"/>
        <v>F</v>
      </c>
      <c r="AH9" t="str">
        <f t="shared" si="11"/>
        <v>P</v>
      </c>
      <c r="AI9" t="str">
        <f t="shared" si="12"/>
        <v>A</v>
      </c>
      <c r="AJ9" t="str">
        <f t="shared" si="13"/>
        <v>A</v>
      </c>
      <c r="AK9" t="str">
        <f t="shared" si="14"/>
        <v>A</v>
      </c>
    </row>
    <row r="10" spans="2:37" x14ac:dyDescent="0.25">
      <c r="B10">
        <v>11</v>
      </c>
      <c r="C10" s="16">
        <f>MATCH("x",'present-dim'!$F7:$X7,1)</f>
        <v>13</v>
      </c>
      <c r="D10" s="16">
        <f>MATCH("x",'present-dim'!$F7:$X7,1)</f>
        <v>13</v>
      </c>
      <c r="E10" s="16">
        <f>MATCH("x",'present-dim'!$F7:$X7,1)</f>
        <v>13</v>
      </c>
      <c r="F10" s="16">
        <f>MATCH("x",'present-dim'!$F7:$X7,1)</f>
        <v>13</v>
      </c>
      <c r="G10" s="16">
        <f>MATCH("x",'present-dim'!$F7:$X7,1)</f>
        <v>13</v>
      </c>
      <c r="H10" s="16">
        <f>MATCH("x",'present-dim'!$F7:$X7,1)</f>
        <v>13</v>
      </c>
      <c r="I10" s="16">
        <f>MATCH("x",'present-dim'!$F7:$X7,1)</f>
        <v>13</v>
      </c>
      <c r="J10" s="16">
        <f>MATCH("x",'present-dim'!$F7:$X7,1)</f>
        <v>13</v>
      </c>
      <c r="K10" s="16">
        <f>MATCH("x",'present-dim'!$F7:$X7,1)</f>
        <v>13</v>
      </c>
      <c r="L10" s="16">
        <f>MATCH("x",'present-dim'!$F7:$X7,1)</f>
        <v>13</v>
      </c>
      <c r="M10" s="13">
        <f>MATCH("x",'present-dim'!$F7:$X7,1)</f>
        <v>13</v>
      </c>
      <c r="N10" s="15">
        <f>MATCH("x",'present-dim'!$F7:$X7,1)</f>
        <v>13</v>
      </c>
      <c r="O10" s="15">
        <f>MATCH("x",'present-dim'!$F7:$X7,1)</f>
        <v>13</v>
      </c>
      <c r="P10" s="15">
        <f>MATCH("x",'present-dim'!$F7:$X7,1)</f>
        <v>13</v>
      </c>
      <c r="Q10" s="15">
        <f>MATCH("x",'present-dim'!$F7:$X7,1)</f>
        <v>13</v>
      </c>
      <c r="U10">
        <v>13</v>
      </c>
      <c r="W10" t="str">
        <f t="shared" si="0"/>
        <v>F</v>
      </c>
      <c r="X10" t="str">
        <f t="shared" si="1"/>
        <v>F</v>
      </c>
      <c r="Y10" t="str">
        <f t="shared" si="2"/>
        <v>F</v>
      </c>
      <c r="Z10" t="str">
        <f t="shared" si="3"/>
        <v>F</v>
      </c>
      <c r="AA10" t="str">
        <f t="shared" si="4"/>
        <v>F</v>
      </c>
      <c r="AB10" t="str">
        <f t="shared" si="5"/>
        <v>F</v>
      </c>
      <c r="AC10" t="str">
        <f t="shared" si="6"/>
        <v>F</v>
      </c>
      <c r="AD10" t="str">
        <f t="shared" si="7"/>
        <v>F</v>
      </c>
      <c r="AE10" t="str">
        <f t="shared" si="8"/>
        <v>F</v>
      </c>
      <c r="AF10" t="str">
        <f t="shared" si="8"/>
        <v>F</v>
      </c>
      <c r="AG10" t="str">
        <f t="shared" si="10"/>
        <v>P</v>
      </c>
      <c r="AH10" t="str">
        <f t="shared" si="11"/>
        <v>A</v>
      </c>
      <c r="AI10" t="str">
        <f t="shared" si="12"/>
        <v>A</v>
      </c>
      <c r="AJ10" t="str">
        <f t="shared" si="13"/>
        <v>A</v>
      </c>
      <c r="AK10" t="str">
        <f t="shared" si="14"/>
        <v>A</v>
      </c>
    </row>
    <row r="11" spans="2:37" x14ac:dyDescent="0.25">
      <c r="B11">
        <v>10</v>
      </c>
      <c r="C11" s="16">
        <f>MATCH("x",'present-dim'!$F8:$X8,1)</f>
        <v>12</v>
      </c>
      <c r="D11" s="16">
        <f>MATCH("x",'present-dim'!$F8:$X8,1)</f>
        <v>12</v>
      </c>
      <c r="E11" s="16">
        <f>MATCH("x",'present-dim'!$F8:$X8,1)</f>
        <v>12</v>
      </c>
      <c r="F11" s="16">
        <f>MATCH("x",'present-dim'!$F8:$X8,1)</f>
        <v>12</v>
      </c>
      <c r="G11" s="16">
        <f>MATCH("x",'present-dim'!$F8:$X8,1)</f>
        <v>12</v>
      </c>
      <c r="H11" s="16">
        <f>MATCH("x",'present-dim'!$F8:$X8,1)</f>
        <v>12</v>
      </c>
      <c r="I11" s="16">
        <f>MATCH("x",'present-dim'!$F8:$X8,1)</f>
        <v>12</v>
      </c>
      <c r="J11" s="16">
        <f>MATCH("x",'present-dim'!$F8:$X8,1)</f>
        <v>12</v>
      </c>
      <c r="K11" s="16">
        <f>MATCH("x",'present-dim'!$F8:$X8,1)</f>
        <v>12</v>
      </c>
      <c r="L11" s="13">
        <f>MATCH("x",'present-dim'!$F8:$X8,1)</f>
        <v>12</v>
      </c>
      <c r="M11" s="15">
        <f>MATCH("x",'present-dim'!$F8:$X8,1)</f>
        <v>12</v>
      </c>
      <c r="N11" s="15">
        <f>MATCH("x",'present-dim'!$F8:$X8,1)</f>
        <v>12</v>
      </c>
      <c r="O11" s="15">
        <f>MATCH("x",'present-dim'!$F8:$X8,1)</f>
        <v>12</v>
      </c>
      <c r="P11" s="15">
        <f>MATCH("x",'present-dim'!$F8:$X8,1)</f>
        <v>12</v>
      </c>
      <c r="Q11" s="15">
        <f>MATCH("x",'present-dim'!$F8:$X8,1)</f>
        <v>12</v>
      </c>
      <c r="U11">
        <v>12</v>
      </c>
      <c r="W11" t="str">
        <f t="shared" si="0"/>
        <v>F</v>
      </c>
      <c r="X11" t="str">
        <f t="shared" si="1"/>
        <v>F</v>
      </c>
      <c r="Y11" t="str">
        <f t="shared" si="2"/>
        <v>F</v>
      </c>
      <c r="Z11" t="str">
        <f t="shared" si="3"/>
        <v>F</v>
      </c>
      <c r="AA11" t="str">
        <f t="shared" si="4"/>
        <v>F</v>
      </c>
      <c r="AB11" t="str">
        <f t="shared" si="5"/>
        <v>F</v>
      </c>
      <c r="AC11" t="str">
        <f t="shared" si="6"/>
        <v>F</v>
      </c>
      <c r="AD11" t="str">
        <f t="shared" si="7"/>
        <v>F</v>
      </c>
      <c r="AE11" t="str">
        <f t="shared" si="8"/>
        <v>F</v>
      </c>
      <c r="AF11" t="str">
        <f t="shared" si="10"/>
        <v>P</v>
      </c>
      <c r="AG11" t="str">
        <f t="shared" si="10"/>
        <v>A</v>
      </c>
      <c r="AH11" t="str">
        <f t="shared" si="11"/>
        <v>A</v>
      </c>
      <c r="AI11" t="str">
        <f t="shared" si="12"/>
        <v>A</v>
      </c>
      <c r="AJ11" t="str">
        <f t="shared" si="13"/>
        <v>A</v>
      </c>
      <c r="AK11" t="str">
        <f t="shared" si="14"/>
        <v>A</v>
      </c>
    </row>
    <row r="12" spans="2:37" x14ac:dyDescent="0.25">
      <c r="B12">
        <v>9</v>
      </c>
      <c r="C12" s="16">
        <f>MATCH("x",'present-dim'!$F9:$X9,1)</f>
        <v>11</v>
      </c>
      <c r="D12" s="16">
        <f>MATCH("x",'present-dim'!$F9:$X9,1)</f>
        <v>11</v>
      </c>
      <c r="E12" s="16">
        <f>MATCH("x",'present-dim'!$F9:$X9,1)</f>
        <v>11</v>
      </c>
      <c r="F12" s="16">
        <f>MATCH("x",'present-dim'!$F9:$X9,1)</f>
        <v>11</v>
      </c>
      <c r="G12" s="16">
        <f>MATCH("x",'present-dim'!$F9:$X9,1)</f>
        <v>11</v>
      </c>
      <c r="H12" s="16">
        <f>MATCH("x",'present-dim'!$F9:$X9,1)</f>
        <v>11</v>
      </c>
      <c r="I12" s="16">
        <f>MATCH("x",'present-dim'!$F9:$X9,1)</f>
        <v>11</v>
      </c>
      <c r="J12" s="16">
        <f>MATCH("x",'present-dim'!$F9:$X9,1)</f>
        <v>11</v>
      </c>
      <c r="K12" s="13">
        <f>MATCH("x",'present-dim'!$F9:$X9,1)</f>
        <v>11</v>
      </c>
      <c r="L12" s="15">
        <f>MATCH("x",'present-dim'!$F9:$X9,1)</f>
        <v>11</v>
      </c>
      <c r="M12" s="15">
        <f>MATCH("x",'present-dim'!$F9:$X9,1)</f>
        <v>11</v>
      </c>
      <c r="N12" s="15">
        <f>MATCH("x",'present-dim'!$F9:$X9,1)</f>
        <v>11</v>
      </c>
      <c r="O12" s="15">
        <f>MATCH("x",'present-dim'!$F9:$X9,1)</f>
        <v>11</v>
      </c>
      <c r="P12" s="15">
        <f>MATCH("x",'present-dim'!$F9:$X9,1)</f>
        <v>11</v>
      </c>
      <c r="Q12" s="15">
        <f>MATCH("x",'present-dim'!$F9:$X9,1)</f>
        <v>11</v>
      </c>
      <c r="U12">
        <v>11</v>
      </c>
      <c r="W12" t="str">
        <f t="shared" si="0"/>
        <v>F</v>
      </c>
      <c r="X12" t="str">
        <f t="shared" si="1"/>
        <v>F</v>
      </c>
      <c r="Y12" t="str">
        <f t="shared" si="2"/>
        <v>F</v>
      </c>
      <c r="Z12" t="str">
        <f t="shared" si="3"/>
        <v>F</v>
      </c>
      <c r="AA12" t="str">
        <f t="shared" si="4"/>
        <v>F</v>
      </c>
      <c r="AB12" t="str">
        <f t="shared" si="5"/>
        <v>F</v>
      </c>
      <c r="AC12" t="str">
        <f t="shared" si="6"/>
        <v>F</v>
      </c>
      <c r="AD12" t="str">
        <f t="shared" si="7"/>
        <v>F</v>
      </c>
      <c r="AE12" t="str">
        <f t="shared" si="8"/>
        <v>P</v>
      </c>
      <c r="AF12" t="str">
        <f t="shared" si="10"/>
        <v>A</v>
      </c>
      <c r="AG12" t="str">
        <f t="shared" si="10"/>
        <v>A</v>
      </c>
      <c r="AH12" t="str">
        <f t="shared" si="11"/>
        <v>A</v>
      </c>
      <c r="AI12" t="str">
        <f t="shared" si="12"/>
        <v>A</v>
      </c>
      <c r="AJ12" t="str">
        <f t="shared" si="13"/>
        <v>A</v>
      </c>
      <c r="AK12" t="str">
        <f t="shared" si="14"/>
        <v>A</v>
      </c>
    </row>
    <row r="13" spans="2:37" x14ac:dyDescent="0.25">
      <c r="B13">
        <v>8</v>
      </c>
      <c r="C13" s="16">
        <f>MATCH("x",'present-dim'!$F10:$X10,1)</f>
        <v>11</v>
      </c>
      <c r="D13" s="16">
        <f>MATCH("x",'present-dim'!$F10:$X10,1)</f>
        <v>11</v>
      </c>
      <c r="E13" s="16">
        <f>MATCH("x",'present-dim'!$F10:$X10,1)</f>
        <v>11</v>
      </c>
      <c r="F13" s="16">
        <f>MATCH("x",'present-dim'!$F10:$X10,1)</f>
        <v>11</v>
      </c>
      <c r="G13" s="16">
        <f>MATCH("x",'present-dim'!$F10:$X10,1)</f>
        <v>11</v>
      </c>
      <c r="H13" s="16">
        <f>MATCH("x",'present-dim'!$F10:$X10,1)</f>
        <v>11</v>
      </c>
      <c r="I13" s="16">
        <f>MATCH("x",'present-dim'!$F10:$X10,1)</f>
        <v>11</v>
      </c>
      <c r="J13" s="13">
        <f>MATCH("x",'present-dim'!$F10:$X10,1)</f>
        <v>11</v>
      </c>
      <c r="K13" s="15">
        <f>MATCH("x",'present-dim'!$F10:$X10,1)</f>
        <v>11</v>
      </c>
      <c r="L13" s="15">
        <f>MATCH("x",'present-dim'!$F10:$X10,1)</f>
        <v>11</v>
      </c>
      <c r="M13" s="15">
        <f>MATCH("x",'present-dim'!$F10:$X10,1)</f>
        <v>11</v>
      </c>
      <c r="N13" s="15">
        <f>MATCH("x",'present-dim'!$F10:$X10,1)</f>
        <v>11</v>
      </c>
      <c r="O13" s="15">
        <f>MATCH("x",'present-dim'!$F10:$X10,1)</f>
        <v>11</v>
      </c>
      <c r="P13" s="15">
        <f>MATCH("x",'present-dim'!$F10:$X10,1)</f>
        <v>11</v>
      </c>
      <c r="Q13" s="15">
        <f>MATCH("x",'present-dim'!$F10:$X10,1)</f>
        <v>11</v>
      </c>
      <c r="U13">
        <v>11</v>
      </c>
      <c r="W13" t="str">
        <f t="shared" si="0"/>
        <v>F</v>
      </c>
      <c r="X13" t="str">
        <f t="shared" si="1"/>
        <v>F</v>
      </c>
      <c r="Y13" t="str">
        <f t="shared" si="2"/>
        <v>F</v>
      </c>
      <c r="Z13" t="str">
        <f t="shared" si="3"/>
        <v>F</v>
      </c>
      <c r="AA13" t="str">
        <f t="shared" si="4"/>
        <v>F</v>
      </c>
      <c r="AB13" t="str">
        <f t="shared" si="5"/>
        <v>F</v>
      </c>
      <c r="AC13" t="str">
        <f t="shared" si="6"/>
        <v>F</v>
      </c>
      <c r="AD13" t="str">
        <f t="shared" si="7"/>
        <v>P</v>
      </c>
      <c r="AE13" t="str">
        <f t="shared" si="8"/>
        <v>A</v>
      </c>
      <c r="AF13" t="str">
        <f t="shared" si="8"/>
        <v>A</v>
      </c>
      <c r="AG13" t="str">
        <f t="shared" si="10"/>
        <v>A</v>
      </c>
      <c r="AH13" t="str">
        <f t="shared" si="11"/>
        <v>A</v>
      </c>
      <c r="AI13" t="str">
        <f t="shared" si="12"/>
        <v>A</v>
      </c>
      <c r="AJ13" t="str">
        <f t="shared" si="13"/>
        <v>A</v>
      </c>
      <c r="AK13" t="str">
        <f t="shared" si="14"/>
        <v>A</v>
      </c>
    </row>
    <row r="14" spans="2:37" x14ac:dyDescent="0.25">
      <c r="B14">
        <v>7</v>
      </c>
      <c r="C14" s="16">
        <f>MATCH("x",'present-dim'!$F11:$X11,1)</f>
        <v>11</v>
      </c>
      <c r="D14" s="16">
        <f>MATCH("x",'present-dim'!$F11:$X11,1)</f>
        <v>11</v>
      </c>
      <c r="E14" s="16">
        <f>MATCH("x",'present-dim'!$F11:$X11,1)</f>
        <v>11</v>
      </c>
      <c r="F14" s="16">
        <f>MATCH("x",'present-dim'!$F11:$X11,1)</f>
        <v>11</v>
      </c>
      <c r="G14" s="16">
        <f>MATCH("x",'present-dim'!$F11:$X11,1)</f>
        <v>11</v>
      </c>
      <c r="H14" s="16">
        <f>MATCH("x",'present-dim'!$F11:$X11,1)</f>
        <v>11</v>
      </c>
      <c r="I14" s="13">
        <f>MATCH("x",'present-dim'!$F11:$X11,1)</f>
        <v>11</v>
      </c>
      <c r="J14" s="15">
        <f>MATCH("x",'present-dim'!$F11:$X11,1)</f>
        <v>11</v>
      </c>
      <c r="K14" s="15">
        <f>MATCH("x",'present-dim'!$F11:$X11,1)</f>
        <v>11</v>
      </c>
      <c r="L14" s="15">
        <f>MATCH("x",'present-dim'!$F11:$X11,1)</f>
        <v>11</v>
      </c>
      <c r="M14" s="15">
        <f>MATCH("x",'present-dim'!$F11:$X11,1)</f>
        <v>11</v>
      </c>
      <c r="N14" s="15">
        <f>MATCH("x",'present-dim'!$F11:$X11,1)</f>
        <v>11</v>
      </c>
      <c r="O14" s="15">
        <f>MATCH("x",'present-dim'!$F11:$X11,1)</f>
        <v>11</v>
      </c>
      <c r="P14" s="15">
        <f>MATCH("x",'present-dim'!$F11:$X11,1)</f>
        <v>11</v>
      </c>
      <c r="Q14" s="15">
        <f>MATCH("x",'present-dim'!$F11:$X11,1)</f>
        <v>11</v>
      </c>
      <c r="U14">
        <v>11</v>
      </c>
      <c r="W14" t="str">
        <f t="shared" si="0"/>
        <v>F</v>
      </c>
      <c r="X14" t="str">
        <f t="shared" si="1"/>
        <v>F</v>
      </c>
      <c r="Y14" t="str">
        <f t="shared" si="2"/>
        <v>F</v>
      </c>
      <c r="Z14" t="str">
        <f t="shared" si="3"/>
        <v>F</v>
      </c>
      <c r="AA14" t="str">
        <f t="shared" si="4"/>
        <v>F</v>
      </c>
      <c r="AB14" t="str">
        <f t="shared" si="5"/>
        <v>F</v>
      </c>
      <c r="AC14" t="str">
        <f t="shared" si="6"/>
        <v>P</v>
      </c>
      <c r="AD14" t="str">
        <f t="shared" si="7"/>
        <v>A</v>
      </c>
      <c r="AE14" t="str">
        <f t="shared" si="8"/>
        <v>A</v>
      </c>
      <c r="AF14" t="str">
        <f t="shared" si="8"/>
        <v>A</v>
      </c>
      <c r="AG14" t="str">
        <f t="shared" si="10"/>
        <v>A</v>
      </c>
      <c r="AH14" t="str">
        <f t="shared" si="11"/>
        <v>A</v>
      </c>
      <c r="AI14" t="str">
        <f t="shared" si="12"/>
        <v>A</v>
      </c>
      <c r="AJ14" t="str">
        <f t="shared" si="13"/>
        <v>A</v>
      </c>
      <c r="AK14" t="str">
        <f t="shared" si="14"/>
        <v>A</v>
      </c>
    </row>
    <row r="15" spans="2:37" x14ac:dyDescent="0.25">
      <c r="B15">
        <v>6</v>
      </c>
      <c r="C15" s="16">
        <f>MATCH("x",'present-dim'!$F12:$X12,1)</f>
        <v>10</v>
      </c>
      <c r="D15" s="16">
        <f>MATCH("x",'present-dim'!$F12:$X12,1)</f>
        <v>10</v>
      </c>
      <c r="E15" s="16">
        <f>MATCH("x",'present-dim'!$F12:$X12,1)</f>
        <v>10</v>
      </c>
      <c r="F15" s="16">
        <f>MATCH("x",'present-dim'!$F12:$X12,1)</f>
        <v>10</v>
      </c>
      <c r="G15" s="16">
        <f>MATCH("x",'present-dim'!$F12:$X12,1)</f>
        <v>10</v>
      </c>
      <c r="H15" s="13">
        <f>MATCH("x",'present-dim'!$F12:$X12,1)</f>
        <v>10</v>
      </c>
      <c r="I15" s="15">
        <f>MATCH("x",'present-dim'!$F12:$X12,1)</f>
        <v>10</v>
      </c>
      <c r="J15" s="15">
        <f>MATCH("x",'present-dim'!$F12:$X12,1)</f>
        <v>10</v>
      </c>
      <c r="K15" s="15">
        <f>MATCH("x",'present-dim'!$F12:$X12,1)</f>
        <v>10</v>
      </c>
      <c r="L15" s="15">
        <f>MATCH("x",'present-dim'!$F12:$X12,1)</f>
        <v>10</v>
      </c>
      <c r="M15" s="15">
        <f>MATCH("x",'present-dim'!$F12:$X12,1)</f>
        <v>10</v>
      </c>
      <c r="N15" s="15">
        <f>MATCH("x",'present-dim'!$F12:$X12,1)</f>
        <v>10</v>
      </c>
      <c r="O15" s="15">
        <f>MATCH("x",'present-dim'!$F12:$X12,1)</f>
        <v>10</v>
      </c>
      <c r="P15" s="15">
        <f>MATCH("x",'present-dim'!$F12:$X12,1)</f>
        <v>10</v>
      </c>
      <c r="Q15" s="15">
        <f>MATCH("x",'present-dim'!$F12:$X12,1)</f>
        <v>10</v>
      </c>
      <c r="U15">
        <v>10</v>
      </c>
      <c r="W15" t="str">
        <f t="shared" si="0"/>
        <v>F</v>
      </c>
      <c r="X15" t="str">
        <f t="shared" si="1"/>
        <v>F</v>
      </c>
      <c r="Y15" t="str">
        <f t="shared" si="2"/>
        <v>F</v>
      </c>
      <c r="Z15" t="str">
        <f t="shared" si="3"/>
        <v>F</v>
      </c>
      <c r="AA15" t="str">
        <f t="shared" si="4"/>
        <v>F</v>
      </c>
      <c r="AB15" t="str">
        <f t="shared" si="5"/>
        <v>P</v>
      </c>
      <c r="AC15" t="str">
        <f t="shared" si="6"/>
        <v>A</v>
      </c>
      <c r="AD15" t="str">
        <f t="shared" si="7"/>
        <v>A</v>
      </c>
      <c r="AE15" t="str">
        <f t="shared" si="8"/>
        <v>A</v>
      </c>
      <c r="AF15" t="str">
        <f t="shared" si="8"/>
        <v>A</v>
      </c>
      <c r="AG15" t="str">
        <f t="shared" si="10"/>
        <v>A</v>
      </c>
      <c r="AH15" t="str">
        <f t="shared" si="11"/>
        <v>A</v>
      </c>
      <c r="AI15" t="str">
        <f t="shared" si="12"/>
        <v>A</v>
      </c>
      <c r="AJ15" t="str">
        <f t="shared" si="13"/>
        <v>A</v>
      </c>
      <c r="AK15" t="str">
        <f t="shared" si="14"/>
        <v>A</v>
      </c>
    </row>
    <row r="16" spans="2:37" x14ac:dyDescent="0.25">
      <c r="B16">
        <v>5</v>
      </c>
      <c r="C16" s="16">
        <f>MATCH("x",'present-dim'!$F13:$X13,1)</f>
        <v>8</v>
      </c>
      <c r="D16" s="16">
        <f>MATCH("x",'present-dim'!$F13:$X13,1)</f>
        <v>8</v>
      </c>
      <c r="E16" s="16">
        <f>MATCH("x",'present-dim'!$F13:$X13,1)</f>
        <v>8</v>
      </c>
      <c r="F16" s="16">
        <f>MATCH("x",'present-dim'!$F13:$X13,1)</f>
        <v>8</v>
      </c>
      <c r="G16" s="13">
        <f>MATCH("x",'present-dim'!$F13:$X13,1)</f>
        <v>8</v>
      </c>
      <c r="H16" s="15">
        <f>MATCH("x",'present-dim'!$F13:$X13,1)</f>
        <v>8</v>
      </c>
      <c r="I16" s="15">
        <f>MATCH("x",'present-dim'!$F13:$X13,1)</f>
        <v>8</v>
      </c>
      <c r="J16" s="15">
        <f>MATCH("x",'present-dim'!$F13:$X13,1)</f>
        <v>8</v>
      </c>
      <c r="K16" s="15">
        <f>MATCH("x",'present-dim'!$F13:$X13,1)</f>
        <v>8</v>
      </c>
      <c r="L16" s="15">
        <f>MATCH("x",'present-dim'!$F13:$X13,1)</f>
        <v>8</v>
      </c>
      <c r="M16" s="15">
        <f>MATCH("x",'present-dim'!$F13:$X13,1)</f>
        <v>8</v>
      </c>
      <c r="N16" s="15">
        <f>MATCH("x",'present-dim'!$F13:$X13,1)</f>
        <v>8</v>
      </c>
      <c r="O16" s="15">
        <f>MATCH("x",'present-dim'!$F13:$X13,1)</f>
        <v>8</v>
      </c>
      <c r="P16" s="15">
        <f>MATCH("x",'present-dim'!$F13:$X13,1)</f>
        <v>8</v>
      </c>
      <c r="Q16" s="15">
        <f>MATCH("x",'present-dim'!$F13:$X13,1)</f>
        <v>8</v>
      </c>
      <c r="U16">
        <v>5</v>
      </c>
      <c r="W16" t="str">
        <f t="shared" si="0"/>
        <v>F</v>
      </c>
      <c r="X16" t="str">
        <f t="shared" si="1"/>
        <v>F</v>
      </c>
      <c r="Y16" t="str">
        <f t="shared" si="2"/>
        <v>F</v>
      </c>
      <c r="Z16" t="str">
        <f t="shared" si="3"/>
        <v>F</v>
      </c>
      <c r="AA16" t="str">
        <f t="shared" si="4"/>
        <v>P</v>
      </c>
      <c r="AB16" t="str">
        <f t="shared" si="5"/>
        <v>A</v>
      </c>
      <c r="AC16" t="str">
        <f t="shared" si="6"/>
        <v>A</v>
      </c>
      <c r="AD16" t="str">
        <f t="shared" si="7"/>
        <v>A</v>
      </c>
      <c r="AE16" t="str">
        <f t="shared" si="8"/>
        <v>A</v>
      </c>
      <c r="AF16" t="str">
        <f t="shared" si="8"/>
        <v>A</v>
      </c>
      <c r="AG16" t="str">
        <f t="shared" si="10"/>
        <v>A</v>
      </c>
      <c r="AH16" t="str">
        <f t="shared" si="11"/>
        <v>A</v>
      </c>
      <c r="AI16" t="str">
        <f t="shared" si="12"/>
        <v>A</v>
      </c>
      <c r="AJ16" t="str">
        <f t="shared" si="13"/>
        <v>A</v>
      </c>
      <c r="AK16" t="str">
        <f t="shared" si="14"/>
        <v>A</v>
      </c>
    </row>
    <row r="17" spans="2:37" x14ac:dyDescent="0.25">
      <c r="B17">
        <v>4</v>
      </c>
      <c r="C17" s="16">
        <f>MATCH("x",'present-dim'!$F14:$X14,1)</f>
        <v>4</v>
      </c>
      <c r="D17" s="16">
        <f>MATCH("x",'present-dim'!$F14:$X14,1)</f>
        <v>4</v>
      </c>
      <c r="E17" s="16">
        <f>MATCH("x",'present-dim'!$F14:$X14,1)</f>
        <v>4</v>
      </c>
      <c r="F17" s="13">
        <f>MATCH("x",'present-dim'!$F14:$X14,1)</f>
        <v>4</v>
      </c>
      <c r="G17" s="15">
        <f>MATCH("x",'present-dim'!$F14:$X14,1)</f>
        <v>4</v>
      </c>
      <c r="H17" s="15">
        <f>MATCH("x",'present-dim'!$F14:$X14,1)</f>
        <v>4</v>
      </c>
      <c r="I17" s="15">
        <f>MATCH("x",'present-dim'!$F14:$X14,1)</f>
        <v>4</v>
      </c>
      <c r="J17" s="15">
        <f>MATCH("x",'present-dim'!$F14:$X14,1)</f>
        <v>4</v>
      </c>
      <c r="K17" s="15">
        <f>MATCH("x",'present-dim'!$F14:$X14,1)</f>
        <v>4</v>
      </c>
      <c r="L17" s="15">
        <f>MATCH("x",'present-dim'!$F14:$X14,1)</f>
        <v>4</v>
      </c>
      <c r="M17" s="15">
        <f>MATCH("x",'present-dim'!$F14:$X14,1)</f>
        <v>4</v>
      </c>
      <c r="N17" s="15">
        <f>MATCH("x",'present-dim'!$F14:$X14,1)</f>
        <v>4</v>
      </c>
      <c r="O17" s="15">
        <f>MATCH("x",'present-dim'!$F14:$X14,1)</f>
        <v>4</v>
      </c>
      <c r="P17" s="15">
        <f>MATCH("x",'present-dim'!$F14:$X14,1)</f>
        <v>4</v>
      </c>
      <c r="Q17" s="15">
        <f>MATCH("x",'present-dim'!$F14:$X14,1)</f>
        <v>4</v>
      </c>
      <c r="U17">
        <v>4</v>
      </c>
      <c r="W17" t="str">
        <f t="shared" si="0"/>
        <v>F</v>
      </c>
      <c r="X17" t="str">
        <f t="shared" si="1"/>
        <v>F</v>
      </c>
      <c r="Y17" t="str">
        <f t="shared" si="2"/>
        <v>F</v>
      </c>
      <c r="Z17" t="str">
        <f t="shared" si="3"/>
        <v>P</v>
      </c>
      <c r="AA17" t="str">
        <f t="shared" si="4"/>
        <v>A</v>
      </c>
      <c r="AB17" t="str">
        <f t="shared" si="5"/>
        <v>A</v>
      </c>
      <c r="AC17" t="str">
        <f t="shared" si="6"/>
        <v>A</v>
      </c>
      <c r="AD17" t="str">
        <f t="shared" si="7"/>
        <v>A</v>
      </c>
      <c r="AE17" t="str">
        <f t="shared" si="8"/>
        <v>A</v>
      </c>
      <c r="AF17" t="str">
        <f t="shared" si="8"/>
        <v>A</v>
      </c>
      <c r="AG17" t="str">
        <f t="shared" si="10"/>
        <v>A</v>
      </c>
      <c r="AH17" t="str">
        <f t="shared" si="11"/>
        <v>A</v>
      </c>
      <c r="AI17" t="str">
        <f t="shared" si="12"/>
        <v>A</v>
      </c>
      <c r="AJ17" t="str">
        <f t="shared" si="13"/>
        <v>A</v>
      </c>
      <c r="AK17" t="str">
        <f t="shared" si="14"/>
        <v>A</v>
      </c>
    </row>
    <row r="18" spans="2:37" x14ac:dyDescent="0.25">
      <c r="B18">
        <v>3</v>
      </c>
      <c r="C18" s="16">
        <f>MATCH("x",'present-dim'!$F15:$X15,1)</f>
        <v>3</v>
      </c>
      <c r="D18" s="16">
        <f>MATCH("x",'present-dim'!$F15:$X15,1)</f>
        <v>3</v>
      </c>
      <c r="E18" s="13">
        <f>MATCH("x",'present-dim'!$F15:$X15,1)</f>
        <v>3</v>
      </c>
      <c r="F18" s="15">
        <f>MATCH("x",'present-dim'!$F15:$X15,1)</f>
        <v>3</v>
      </c>
      <c r="G18" s="15">
        <f>MATCH("x",'present-dim'!$F15:$X15,1)</f>
        <v>3</v>
      </c>
      <c r="H18" s="15">
        <f>MATCH("x",'present-dim'!$F15:$X15,1)</f>
        <v>3</v>
      </c>
      <c r="I18" s="15">
        <f>MATCH("x",'present-dim'!$F15:$X15,1)</f>
        <v>3</v>
      </c>
      <c r="J18" s="15">
        <f>MATCH("x",'present-dim'!$F15:$X15,1)</f>
        <v>3</v>
      </c>
      <c r="K18" s="15">
        <f>MATCH("x",'present-dim'!$F15:$X15,1)</f>
        <v>3</v>
      </c>
      <c r="L18" s="15">
        <f>MATCH("x",'present-dim'!$F15:$X15,1)</f>
        <v>3</v>
      </c>
      <c r="M18" s="15">
        <f>MATCH("x",'present-dim'!$F15:$X15,1)</f>
        <v>3</v>
      </c>
      <c r="N18" s="15">
        <f>MATCH("x",'present-dim'!$F15:$X15,1)</f>
        <v>3</v>
      </c>
      <c r="O18" s="15">
        <f>MATCH("x",'present-dim'!$F15:$X15,1)</f>
        <v>3</v>
      </c>
      <c r="P18" s="15">
        <f>MATCH("x",'present-dim'!$F15:$X15,1)</f>
        <v>3</v>
      </c>
      <c r="Q18" s="15">
        <f>MATCH("x",'present-dim'!$F15:$X15,1)</f>
        <v>3</v>
      </c>
      <c r="R18" s="9"/>
      <c r="U18">
        <v>3</v>
      </c>
      <c r="W18" t="str">
        <f t="shared" si="0"/>
        <v>F</v>
      </c>
      <c r="X18" t="str">
        <f t="shared" si="1"/>
        <v>F</v>
      </c>
      <c r="Y18" t="str">
        <f t="shared" si="2"/>
        <v>P</v>
      </c>
      <c r="Z18" t="str">
        <f t="shared" si="3"/>
        <v>A</v>
      </c>
      <c r="AA18" t="str">
        <f t="shared" si="4"/>
        <v>A</v>
      </c>
      <c r="AB18" t="str">
        <f t="shared" si="5"/>
        <v>A</v>
      </c>
      <c r="AC18" t="str">
        <f t="shared" si="6"/>
        <v>A</v>
      </c>
      <c r="AD18" t="str">
        <f t="shared" si="7"/>
        <v>A</v>
      </c>
      <c r="AE18" t="str">
        <f t="shared" si="8"/>
        <v>A</v>
      </c>
      <c r="AF18" t="str">
        <f t="shared" si="8"/>
        <v>A</v>
      </c>
      <c r="AG18" t="str">
        <f t="shared" si="10"/>
        <v>A</v>
      </c>
      <c r="AH18" t="str">
        <f t="shared" si="11"/>
        <v>A</v>
      </c>
      <c r="AI18" t="str">
        <f t="shared" si="12"/>
        <v>A</v>
      </c>
      <c r="AJ18" t="str">
        <f t="shared" si="13"/>
        <v>A</v>
      </c>
      <c r="AK18" t="str">
        <f t="shared" si="14"/>
        <v>A</v>
      </c>
    </row>
    <row r="19" spans="2:37" x14ac:dyDescent="0.25">
      <c r="B19">
        <v>2</v>
      </c>
      <c r="C19" s="16">
        <f>MATCH("x",'present-dim'!$F16:$X16,1)</f>
        <v>2</v>
      </c>
      <c r="D19" s="13">
        <f>MATCH("x",'present-dim'!$F16:$X16,1)</f>
        <v>2</v>
      </c>
      <c r="E19" s="15">
        <f>MATCH("x",'present-dim'!$F16:$X16,1)</f>
        <v>2</v>
      </c>
      <c r="F19" s="15">
        <f>MATCH("x",'present-dim'!$F16:$X16,1)</f>
        <v>2</v>
      </c>
      <c r="G19" s="15">
        <f>MATCH("x",'present-dim'!$F16:$X16,1)</f>
        <v>2</v>
      </c>
      <c r="H19" s="15">
        <f>MATCH("x",'present-dim'!$F16:$X16,1)</f>
        <v>2</v>
      </c>
      <c r="I19" s="15">
        <f>MATCH("x",'present-dim'!$F16:$X16,1)</f>
        <v>2</v>
      </c>
      <c r="J19" s="15">
        <f>MATCH("x",'present-dim'!$F16:$X16,1)</f>
        <v>2</v>
      </c>
      <c r="K19" s="15">
        <f>MATCH("x",'present-dim'!$F16:$X16,1)</f>
        <v>2</v>
      </c>
      <c r="L19" s="15">
        <f>MATCH("x",'present-dim'!$F16:$X16,1)</f>
        <v>2</v>
      </c>
      <c r="M19" s="15">
        <f>MATCH("x",'present-dim'!$F16:$X16,1)</f>
        <v>2</v>
      </c>
      <c r="N19" s="15">
        <f>MATCH("x",'present-dim'!$F16:$X16,1)</f>
        <v>2</v>
      </c>
      <c r="O19" s="15">
        <f>MATCH("x",'present-dim'!$F16:$X16,1)</f>
        <v>2</v>
      </c>
      <c r="P19" s="15">
        <f>MATCH("x",'present-dim'!$F16:$X16,1)</f>
        <v>2</v>
      </c>
      <c r="Q19" s="15">
        <f>MATCH("x",'present-dim'!$F16:$X16,1)</f>
        <v>2</v>
      </c>
      <c r="U19">
        <v>2</v>
      </c>
      <c r="W19" t="str">
        <f t="shared" si="0"/>
        <v>F</v>
      </c>
      <c r="X19" t="str">
        <f t="shared" si="1"/>
        <v>P</v>
      </c>
      <c r="Y19" t="str">
        <f t="shared" si="2"/>
        <v>A</v>
      </c>
      <c r="Z19" t="str">
        <f t="shared" si="3"/>
        <v>A</v>
      </c>
      <c r="AA19" t="str">
        <f t="shared" si="4"/>
        <v>A</v>
      </c>
      <c r="AB19" t="str">
        <f t="shared" si="5"/>
        <v>A</v>
      </c>
      <c r="AC19" t="str">
        <f t="shared" si="6"/>
        <v>A</v>
      </c>
      <c r="AD19" t="str">
        <f t="shared" si="7"/>
        <v>A</v>
      </c>
      <c r="AE19" t="str">
        <f t="shared" si="8"/>
        <v>A</v>
      </c>
      <c r="AF19" t="str">
        <f t="shared" si="8"/>
        <v>A</v>
      </c>
      <c r="AG19" t="str">
        <f t="shared" si="10"/>
        <v>A</v>
      </c>
      <c r="AH19" t="str">
        <f t="shared" si="11"/>
        <v>A</v>
      </c>
      <c r="AI19" t="str">
        <f t="shared" si="12"/>
        <v>A</v>
      </c>
      <c r="AJ19" t="str">
        <f t="shared" si="13"/>
        <v>A</v>
      </c>
      <c r="AK19" t="str">
        <f t="shared" si="14"/>
        <v>A</v>
      </c>
    </row>
    <row r="20" spans="2:37" x14ac:dyDescent="0.25">
      <c r="B20">
        <v>1</v>
      </c>
      <c r="C20" s="13">
        <f>MATCH("x",'present-dim'!$F17:$X17,1)</f>
        <v>1</v>
      </c>
      <c r="D20" s="15">
        <f>MATCH("x",'present-dim'!$F17:$X17,1)</f>
        <v>1</v>
      </c>
      <c r="E20" s="15">
        <f>MATCH("x",'present-dim'!$F17:$X17,1)</f>
        <v>1</v>
      </c>
      <c r="F20" s="15">
        <f>MATCH("x",'present-dim'!$F17:$X17,1)</f>
        <v>1</v>
      </c>
      <c r="G20" s="15">
        <f>MATCH("x",'present-dim'!$F17:$X17,1)</f>
        <v>1</v>
      </c>
      <c r="H20" s="15">
        <f>MATCH("x",'present-dim'!$F17:$X17,1)</f>
        <v>1</v>
      </c>
      <c r="I20" s="15">
        <f>MATCH("x",'present-dim'!$F17:$X17,1)</f>
        <v>1</v>
      </c>
      <c r="J20" s="15">
        <f>MATCH("x",'present-dim'!$F17:$X17,1)</f>
        <v>1</v>
      </c>
      <c r="K20" s="15">
        <f>MATCH("x",'present-dim'!$F17:$X17,1)</f>
        <v>1</v>
      </c>
      <c r="L20" s="15">
        <f>MATCH("x",'present-dim'!$F17:$X17,1)</f>
        <v>1</v>
      </c>
      <c r="M20" s="15">
        <f>MATCH("x",'present-dim'!$F17:$X17,1)</f>
        <v>1</v>
      </c>
      <c r="N20" s="15">
        <f>MATCH("x",'present-dim'!$F17:$X17,1)</f>
        <v>1</v>
      </c>
      <c r="O20" s="15">
        <f>MATCH("x",'present-dim'!$F17:$X17,1)</f>
        <v>1</v>
      </c>
      <c r="P20" s="15">
        <f>MATCH("x",'present-dim'!$F17:$X17,1)</f>
        <v>1</v>
      </c>
      <c r="Q20" s="15">
        <f>MATCH("x",'present-dim'!$F17:$X17,1)</f>
        <v>1</v>
      </c>
      <c r="U20">
        <v>1</v>
      </c>
      <c r="W20" t="str">
        <f>IF($B20&gt;C$21,"F",IF($B20=C$21,"P","A"))</f>
        <v>P</v>
      </c>
      <c r="X20" t="str">
        <f t="shared" ref="X20:AK20" si="15">IF($B20&gt;D$21,"F",IF($B20=D$21,"P","A"))</f>
        <v>A</v>
      </c>
      <c r="Y20" t="str">
        <f t="shared" si="15"/>
        <v>A</v>
      </c>
      <c r="Z20" t="str">
        <f t="shared" si="15"/>
        <v>A</v>
      </c>
      <c r="AA20" t="str">
        <f t="shared" si="15"/>
        <v>A</v>
      </c>
      <c r="AB20" t="str">
        <f t="shared" si="15"/>
        <v>A</v>
      </c>
      <c r="AC20" t="str">
        <f t="shared" si="15"/>
        <v>A</v>
      </c>
      <c r="AD20" t="str">
        <f t="shared" si="15"/>
        <v>A</v>
      </c>
      <c r="AE20" t="str">
        <f t="shared" si="15"/>
        <v>A</v>
      </c>
      <c r="AF20" t="str">
        <f t="shared" si="15"/>
        <v>A</v>
      </c>
      <c r="AG20" t="str">
        <f t="shared" si="15"/>
        <v>A</v>
      </c>
      <c r="AH20" t="str">
        <f t="shared" si="15"/>
        <v>A</v>
      </c>
      <c r="AI20" t="str">
        <f t="shared" si="15"/>
        <v>A</v>
      </c>
      <c r="AJ20" t="str">
        <f t="shared" si="15"/>
        <v>A</v>
      </c>
      <c r="AK20" t="str">
        <f t="shared" si="15"/>
        <v>A</v>
      </c>
    </row>
    <row r="21" spans="2:37" ht="13" x14ac:dyDescent="0.3"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M21">
        <v>11</v>
      </c>
      <c r="N21">
        <v>12</v>
      </c>
      <c r="O21">
        <v>13</v>
      </c>
      <c r="P21">
        <v>14</v>
      </c>
      <c r="Q21">
        <v>15</v>
      </c>
      <c r="R21" s="20" t="s">
        <v>23</v>
      </c>
    </row>
    <row r="23" spans="2:37" x14ac:dyDescent="0.25">
      <c r="C23" s="9" t="s">
        <v>8</v>
      </c>
      <c r="D23" s="9" t="s">
        <v>9</v>
      </c>
      <c r="E23" s="9" t="s">
        <v>10</v>
      </c>
      <c r="I23" s="24" t="s">
        <v>25</v>
      </c>
      <c r="J23" s="23"/>
      <c r="K23" s="23"/>
      <c r="L23" s="23"/>
      <c r="M23" s="23"/>
    </row>
    <row r="24" spans="2:37" x14ac:dyDescent="0.25">
      <c r="C24" s="9" t="s">
        <v>11</v>
      </c>
      <c r="D24" s="9" t="s">
        <v>9</v>
      </c>
      <c r="E24" s="9" t="s">
        <v>12</v>
      </c>
    </row>
    <row r="25" spans="2:37" ht="13.5" thickBot="1" x14ac:dyDescent="0.35">
      <c r="C25" s="9" t="s">
        <v>13</v>
      </c>
      <c r="D25" s="9" t="s">
        <v>9</v>
      </c>
      <c r="E25" s="9" t="s">
        <v>14</v>
      </c>
      <c r="N25" s="18" t="s">
        <v>22</v>
      </c>
      <c r="P25" s="18" t="s">
        <v>22</v>
      </c>
    </row>
    <row r="26" spans="2:37" ht="13.5" thickTop="1" thickBot="1" x14ac:dyDescent="0.3">
      <c r="F26" s="23" t="b">
        <f>$P$26=VLOOKUP($N$26,$B$6:$C$20,2,FALSE)</f>
        <v>1</v>
      </c>
      <c r="G26" s="23"/>
      <c r="H26" s="17" t="s">
        <v>20</v>
      </c>
      <c r="I26" s="9" t="s">
        <v>21</v>
      </c>
      <c r="N26" s="19">
        <v>7</v>
      </c>
      <c r="O26" s="2" t="s">
        <v>19</v>
      </c>
      <c r="P26" s="19">
        <v>11</v>
      </c>
      <c r="Q26" t="s">
        <v>18</v>
      </c>
    </row>
    <row r="27" spans="2:37" ht="13" thickTop="1" x14ac:dyDescent="0.25"/>
  </sheetData>
  <mergeCells count="2">
    <mergeCell ref="F26:G26"/>
    <mergeCell ref="I23:M23"/>
  </mergeCells>
  <conditionalFormatting sqref="C20 W6:AK9 W10:AE10 AG10:AK10 AF11">
    <cfRule type="cellIs" dxfId="65" priority="88" operator="equal">
      <formula>"A"</formula>
    </cfRule>
    <cfRule type="cellIs" dxfId="64" priority="89" operator="equal">
      <formula>"P"</formula>
    </cfRule>
    <cfRule type="cellIs" dxfId="63" priority="90" operator="equal">
      <formula>"F"</formula>
    </cfRule>
  </conditionalFormatting>
  <conditionalFormatting sqref="I14:Q14 Q6 O8:Q8 K12:Q12 F17:Q17 G16:Q16 H15:Q15 J13:Q13 M10:Q10 N9:Q9 L11:Q11 D19:Q19 E18:Q18 D20 F20:Q20 P7:Q7">
    <cfRule type="cellIs" dxfId="62" priority="85" operator="equal">
      <formula>"A"</formula>
    </cfRule>
    <cfRule type="cellIs" dxfId="61" priority="86" operator="equal">
      <formula>"P"</formula>
    </cfRule>
    <cfRule type="cellIs" dxfId="60" priority="87" operator="equal">
      <formula>"F"</formula>
    </cfRule>
  </conditionalFormatting>
  <conditionalFormatting sqref="C19">
    <cfRule type="cellIs" dxfId="59" priority="82" operator="equal">
      <formula>"A"</formula>
    </cfRule>
    <cfRule type="cellIs" dxfId="58" priority="83" operator="equal">
      <formula>"P"</formula>
    </cfRule>
    <cfRule type="cellIs" dxfId="57" priority="84" operator="equal">
      <formula>"F"</formula>
    </cfRule>
  </conditionalFormatting>
  <conditionalFormatting sqref="W11:AE11 AG11:AK11 W12:AK20">
    <cfRule type="cellIs" dxfId="56" priority="79" operator="equal">
      <formula>"A"</formula>
    </cfRule>
    <cfRule type="cellIs" dxfId="55" priority="80" operator="equal">
      <formula>"P"</formula>
    </cfRule>
    <cfRule type="cellIs" dxfId="54" priority="81" operator="equal">
      <formula>"F"</formula>
    </cfRule>
  </conditionalFormatting>
  <conditionalFormatting sqref="B23:B24">
    <cfRule type="cellIs" dxfId="53" priority="76" operator="equal">
      <formula>"A"</formula>
    </cfRule>
    <cfRule type="cellIs" dxfId="52" priority="77" operator="equal">
      <formula>"P"</formula>
    </cfRule>
    <cfRule type="cellIs" dxfId="51" priority="78" operator="equal">
      <formula>"F"</formula>
    </cfRule>
  </conditionalFormatting>
  <conditionalFormatting sqref="F15:F16 D6:D7 F7:F8">
    <cfRule type="cellIs" dxfId="50" priority="73" operator="equal">
      <formula>"A"</formula>
    </cfRule>
    <cfRule type="cellIs" dxfId="49" priority="74" operator="equal">
      <formula>"P"</formula>
    </cfRule>
    <cfRule type="cellIs" dxfId="48" priority="75" operator="equal">
      <formula>"F"</formula>
    </cfRule>
  </conditionalFormatting>
  <conditionalFormatting sqref="G7:N8">
    <cfRule type="cellIs" dxfId="47" priority="67" operator="equal">
      <formula>"A"</formula>
    </cfRule>
    <cfRule type="cellIs" dxfId="46" priority="68" operator="equal">
      <formula>"P"</formula>
    </cfRule>
    <cfRule type="cellIs" dxfId="45" priority="69" operator="equal">
      <formula>"F"</formula>
    </cfRule>
  </conditionalFormatting>
  <conditionalFormatting sqref="F11:J12 F9:I10">
    <cfRule type="cellIs" dxfId="44" priority="64" operator="equal">
      <formula>"A"</formula>
    </cfRule>
    <cfRule type="cellIs" dxfId="43" priority="65" operator="equal">
      <formula>"P"</formula>
    </cfRule>
    <cfRule type="cellIs" dxfId="42" priority="66" operator="equal">
      <formula>"F"</formula>
    </cfRule>
  </conditionalFormatting>
  <conditionalFormatting sqref="G15">
    <cfRule type="cellIs" dxfId="41" priority="55" operator="equal">
      <formula>"A"</formula>
    </cfRule>
    <cfRule type="cellIs" dxfId="40" priority="56" operator="equal">
      <formula>"P"</formula>
    </cfRule>
    <cfRule type="cellIs" dxfId="39" priority="57" operator="equal">
      <formula>"F"</formula>
    </cfRule>
  </conditionalFormatting>
  <conditionalFormatting sqref="F13:H14">
    <cfRule type="cellIs" dxfId="38" priority="52" operator="equal">
      <formula>"A"</formula>
    </cfRule>
    <cfRule type="cellIs" dxfId="37" priority="53" operator="equal">
      <formula>"P"</formula>
    </cfRule>
    <cfRule type="cellIs" dxfId="36" priority="54" operator="equal">
      <formula>"F"</formula>
    </cfRule>
  </conditionalFormatting>
  <conditionalFormatting sqref="I13">
    <cfRule type="cellIs" dxfId="35" priority="49" operator="equal">
      <formula>"A"</formula>
    </cfRule>
    <cfRule type="cellIs" dxfId="34" priority="50" operator="equal">
      <formula>"P"</formula>
    </cfRule>
    <cfRule type="cellIs" dxfId="33" priority="51" operator="equal">
      <formula>"F"</formula>
    </cfRule>
  </conditionalFormatting>
  <conditionalFormatting sqref="J9:L10">
    <cfRule type="cellIs" dxfId="32" priority="46" operator="equal">
      <formula>"A"</formula>
    </cfRule>
    <cfRule type="cellIs" dxfId="31" priority="47" operator="equal">
      <formula>"P"</formula>
    </cfRule>
    <cfRule type="cellIs" dxfId="30" priority="48" operator="equal">
      <formula>"F"</formula>
    </cfRule>
  </conditionalFormatting>
  <conditionalFormatting sqref="M9">
    <cfRule type="cellIs" dxfId="29" priority="43" operator="equal">
      <formula>"A"</formula>
    </cfRule>
    <cfRule type="cellIs" dxfId="28" priority="44" operator="equal">
      <formula>"P"</formula>
    </cfRule>
    <cfRule type="cellIs" dxfId="27" priority="45" operator="equal">
      <formula>"F"</formula>
    </cfRule>
  </conditionalFormatting>
  <conditionalFormatting sqref="K11">
    <cfRule type="cellIs" dxfId="26" priority="40" operator="equal">
      <formula>"A"</formula>
    </cfRule>
    <cfRule type="cellIs" dxfId="25" priority="41" operator="equal">
      <formula>"P"</formula>
    </cfRule>
    <cfRule type="cellIs" dxfId="24" priority="42" operator="equal">
      <formula>"F"</formula>
    </cfRule>
  </conditionalFormatting>
  <conditionalFormatting sqref="C6:C18">
    <cfRule type="cellIs" dxfId="23" priority="37" operator="equal">
      <formula>"A"</formula>
    </cfRule>
    <cfRule type="cellIs" dxfId="22" priority="38" operator="equal">
      <formula>"P"</formula>
    </cfRule>
    <cfRule type="cellIs" dxfId="21" priority="39" operator="equal">
      <formula>"F"</formula>
    </cfRule>
  </conditionalFormatting>
  <conditionalFormatting sqref="F6:P6">
    <cfRule type="cellIs" dxfId="20" priority="25" operator="equal">
      <formula>"A"</formula>
    </cfRule>
    <cfRule type="cellIs" dxfId="19" priority="26" operator="equal">
      <formula>"P"</formula>
    </cfRule>
    <cfRule type="cellIs" dxfId="18" priority="27" operator="equal">
      <formula>"F"</formula>
    </cfRule>
  </conditionalFormatting>
  <conditionalFormatting sqref="D8:D18">
    <cfRule type="cellIs" dxfId="17" priority="19" operator="equal">
      <formula>"A"</formula>
    </cfRule>
    <cfRule type="cellIs" dxfId="16" priority="20" operator="equal">
      <formula>"P"</formula>
    </cfRule>
    <cfRule type="cellIs" dxfId="15" priority="21" operator="equal">
      <formula>"F"</formula>
    </cfRule>
  </conditionalFormatting>
  <conditionalFormatting sqref="E6:E7">
    <cfRule type="cellIs" dxfId="14" priority="16" operator="equal">
      <formula>"A"</formula>
    </cfRule>
    <cfRule type="cellIs" dxfId="13" priority="17" operator="equal">
      <formula>"P"</formula>
    </cfRule>
    <cfRule type="cellIs" dxfId="12" priority="18" operator="equal">
      <formula>"F"</formula>
    </cfRule>
  </conditionalFormatting>
  <conditionalFormatting sqref="E8:E17">
    <cfRule type="cellIs" dxfId="11" priority="13" operator="equal">
      <formula>"A"</formula>
    </cfRule>
    <cfRule type="cellIs" dxfId="10" priority="14" operator="equal">
      <formula>"P"</formula>
    </cfRule>
    <cfRule type="cellIs" dxfId="9" priority="15" operator="equal">
      <formula>"F"</formula>
    </cfRule>
  </conditionalFormatting>
  <conditionalFormatting sqref="E20">
    <cfRule type="cellIs" dxfId="8" priority="7" operator="equal">
      <formula>"A"</formula>
    </cfRule>
    <cfRule type="cellIs" dxfId="7" priority="8" operator="equal">
      <formula>"P"</formula>
    </cfRule>
    <cfRule type="cellIs" dxfId="6" priority="9" operator="equal">
      <formula>"F"</formula>
    </cfRule>
  </conditionalFormatting>
  <conditionalFormatting sqref="O7">
    <cfRule type="cellIs" dxfId="5" priority="4" operator="equal">
      <formula>"A"</formula>
    </cfRule>
    <cfRule type="cellIs" dxfId="4" priority="5" operator="equal">
      <formula>"P"</formula>
    </cfRule>
    <cfRule type="cellIs" dxfId="3" priority="6" operator="equal">
      <formula>"F"</formula>
    </cfRule>
  </conditionalFormatting>
  <conditionalFormatting sqref="AF10">
    <cfRule type="cellIs" dxfId="2" priority="1" operator="equal">
      <formula>"A"</formula>
    </cfRule>
    <cfRule type="cellIs" dxfId="1" priority="2" operator="equal">
      <formula>"P"</formula>
    </cfRule>
    <cfRule type="cellIs" dxfId="0" priority="3" operator="equal">
      <formula>"F"</formula>
    </cfRule>
  </conditionalFormatting>
  <dataValidations count="2">
    <dataValidation type="whole" allowBlank="1" showInputMessage="1" showErrorMessage="1" sqref="N26">
      <formula1>1</formula1>
      <formula2>19</formula2>
    </dataValidation>
    <dataValidation type="whole" allowBlank="1" showInputMessage="1" showErrorMessage="1" sqref="P26">
      <formula1>1</formula1>
      <formula2>15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present-dim</vt:lpstr>
      <vt:lpstr>truth-dim</vt:lpstr>
    </vt:vector>
  </TitlesOfParts>
  <Company>Hungary - Pomáz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backward time</dc:subject>
  <dc:creator>Ferenc András</dc:creator>
  <cp:keywords>time</cp:keywords>
  <dc:description>ferenc@andrasek.hu</dc:description>
  <cp:lastModifiedBy>ferenc</cp:lastModifiedBy>
  <cp:lastPrinted>2012-01-28T20:06:31Z</cp:lastPrinted>
  <dcterms:created xsi:type="dcterms:W3CDTF">2005-02-21T14:41:59Z</dcterms:created>
  <dcterms:modified xsi:type="dcterms:W3CDTF">2017-09-05T11:11:48Z</dcterms:modified>
</cp:coreProperties>
</file>